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100" windowWidth="17800" windowHeight="10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<sst xmlns="http://schemas.openxmlformats.org/spreadsheetml/2006/main" count="915" uniqueCount="284">
  <si>
    <t>zm19176b</t>
  </si>
  <si>
    <t>zm19160</t>
  </si>
  <si>
    <t>zm 9038</t>
  </si>
  <si>
    <t>kenilworth</t>
  </si>
  <si>
    <t>zm19447</t>
  </si>
  <si>
    <t>hout bay</t>
  </si>
  <si>
    <t>amnh 167961</t>
  </si>
  <si>
    <t>jaw/hum</t>
  </si>
  <si>
    <t>bronneri</t>
  </si>
  <si>
    <t>i2 is directly adjacent to symphyseal surface, no sign of i1 alveolus. bone is worn. p4 worn; hard to infer pres of roots &amp; talonid</t>
  </si>
  <si>
    <t>arenosa</t>
  </si>
  <si>
    <t>35172-ra9</t>
  </si>
  <si>
    <t>35172-ra10</t>
  </si>
  <si>
    <t>35172-ra11</t>
  </si>
  <si>
    <t>35172-ra12</t>
  </si>
  <si>
    <t>large_A</t>
  </si>
  <si>
    <t>small</t>
  </si>
  <si>
    <t>zm37209</t>
  </si>
  <si>
    <t>zm39361</t>
  </si>
  <si>
    <t>juv-- most epiphyses unfused; edentulous</t>
  </si>
  <si>
    <t>zm39069</t>
  </si>
  <si>
    <t>zm37282</t>
  </si>
  <si>
    <t>zm37130</t>
  </si>
  <si>
    <t>zm38823</t>
  </si>
  <si>
    <t>zm35656</t>
  </si>
  <si>
    <t>small supernumerary molar (m4) on L (but not R) jaw</t>
  </si>
  <si>
    <t>zm39362</t>
  </si>
  <si>
    <t>east stream E bank sample bed 2</t>
  </si>
  <si>
    <t>**july 1971</t>
  </si>
  <si>
    <t>W-wall I.W.R.P 9</t>
  </si>
  <si>
    <t>**1976</t>
  </si>
  <si>
    <t>KM31782</t>
  </si>
  <si>
    <t>KWT</t>
  </si>
  <si>
    <t>KM31785</t>
  </si>
  <si>
    <t>stutterheim, isidenge forest station</t>
  </si>
  <si>
    <t>km30394</t>
  </si>
  <si>
    <t>worcester dist, hawequas state forest</t>
  </si>
  <si>
    <t>m1 is 2-rooted; hard to tell w/ p4</t>
  </si>
  <si>
    <t>km31662</t>
  </si>
  <si>
    <t>humansdorp NE plettenburg bay</t>
  </si>
  <si>
    <t>dentition heavily &amp; strangely worn, asymmetric. m1 two-rooted</t>
  </si>
  <si>
    <t>km29404</t>
  </si>
  <si>
    <t>riversdale, garcia forest</t>
  </si>
  <si>
    <t>julianae</t>
  </si>
  <si>
    <t>km31372</t>
  </si>
  <si>
    <t>hilltop nursery, lynwood glen, pretoria</t>
  </si>
  <si>
    <t>km31784</t>
  </si>
  <si>
    <t>km31783</t>
  </si>
  <si>
    <t>walmer, pt elizabeth</t>
  </si>
  <si>
    <t>M1-2 erupting</t>
  </si>
  <si>
    <t>Chrysospalax</t>
  </si>
  <si>
    <t>trevelyani</t>
  </si>
  <si>
    <t>NRM A58 7252</t>
  </si>
  <si>
    <t>Natal</t>
  </si>
  <si>
    <t>Neamblysomus</t>
  </si>
  <si>
    <t>hottentotus iris</t>
  </si>
  <si>
    <t>tm19373</t>
  </si>
  <si>
    <t>pretoria shere</t>
  </si>
  <si>
    <t>tm40731</t>
  </si>
  <si>
    <t>pretoria</t>
  </si>
  <si>
    <t>tm16917</t>
  </si>
  <si>
    <t>KNP numbi gate</t>
  </si>
  <si>
    <t>tm40126</t>
  </si>
  <si>
    <t>tm39932</t>
  </si>
  <si>
    <t>natal:vanreenen wyford farm</t>
  </si>
  <si>
    <t>amnh 169149</t>
  </si>
  <si>
    <t>cape prov</t>
  </si>
  <si>
    <t>amnh 169150</t>
  </si>
  <si>
    <t>zm39977</t>
  </si>
  <si>
    <t>Knysa, Gouldveld Mtn blockE</t>
  </si>
  <si>
    <t>tm39175</t>
  </si>
  <si>
    <t>CP:hoffmansbos farm</t>
  </si>
  <si>
    <t>tm39450</t>
  </si>
  <si>
    <t>CP:saasveld</t>
  </si>
  <si>
    <t>tm39178</t>
  </si>
  <si>
    <t>CP:humansdorp distr</t>
  </si>
  <si>
    <t>granti granti</t>
  </si>
  <si>
    <t>amnh 161569</t>
  </si>
  <si>
    <t>south africa</t>
  </si>
  <si>
    <t>amnh 161568</t>
  </si>
  <si>
    <t>amnh 161567</t>
  </si>
  <si>
    <t>amnh 161566</t>
  </si>
  <si>
    <t>amnh 161563</t>
  </si>
  <si>
    <t>amnh 161860</t>
  </si>
  <si>
    <t>amnh 161562</t>
  </si>
  <si>
    <t>amnh 169473</t>
  </si>
  <si>
    <t>tm40501</t>
  </si>
  <si>
    <t>kalogha forest</t>
  </si>
  <si>
    <t>zm5654</t>
  </si>
  <si>
    <t>pt st johns</t>
  </si>
  <si>
    <t>zm6069</t>
  </si>
  <si>
    <t>villosus</t>
  </si>
  <si>
    <t>tm16589</t>
  </si>
  <si>
    <t>TVL:wakkerstroom</t>
  </si>
  <si>
    <t>KNM-uncat</t>
  </si>
  <si>
    <t>Richmond</t>
  </si>
  <si>
    <t>tm41597</t>
  </si>
  <si>
    <t>OFS:ficksburg</t>
  </si>
  <si>
    <t>tm41591</t>
  </si>
  <si>
    <t>tm41596</t>
  </si>
  <si>
    <t>tm41578</t>
  </si>
  <si>
    <t>varswater Langebaanweg</t>
  </si>
  <si>
    <t>claremont park, claremont</t>
  </si>
  <si>
    <t>the shelter hout bay</t>
  </si>
  <si>
    <t>zm19190</t>
  </si>
  <si>
    <t>acorns fernwood, newlands</t>
  </si>
  <si>
    <t>zm19176a</t>
  </si>
  <si>
    <t>wynberg</t>
  </si>
  <si>
    <t>zm19177</t>
  </si>
  <si>
    <t>zm19174</t>
  </si>
  <si>
    <t>zm19189</t>
  </si>
  <si>
    <t>zm19034</t>
  </si>
  <si>
    <t>zm19175</t>
  </si>
  <si>
    <t>i3 just erupting</t>
  </si>
  <si>
    <t>p4 twisted in alveolus</t>
  </si>
  <si>
    <t>symphysis damaged</t>
  </si>
  <si>
    <t>57983-ra1</t>
  </si>
  <si>
    <t>57978-ra1</t>
  </si>
  <si>
    <t>57974-ra1</t>
  </si>
  <si>
    <t>57974-ra2</t>
  </si>
  <si>
    <t>35499-ra1</t>
  </si>
  <si>
    <t>35378-ra1</t>
  </si>
  <si>
    <t>35177-ra1</t>
  </si>
  <si>
    <t>obvious, but small, i1 alveolus tucked medial to enlarged i2</t>
  </si>
  <si>
    <t>65255A</t>
  </si>
  <si>
    <t>65256A</t>
  </si>
  <si>
    <t>LBW E F10</t>
  </si>
  <si>
    <t>LBW E 1976/2</t>
  </si>
  <si>
    <t>east stream dump #2</t>
  </si>
  <si>
    <t>langebaanweg, no detail</t>
  </si>
  <si>
    <t>elephant site, N end of E stream</t>
  </si>
  <si>
    <t>BCWW cut 5 grey sand sieve concentrate</t>
  </si>
  <si>
    <t>2-8/2/1976</t>
  </si>
  <si>
    <t>E quarry</t>
  </si>
  <si>
    <t>SE face, bed 2 sample 1</t>
  </si>
  <si>
    <t>far east area bed 2</t>
  </si>
  <si>
    <t>date</t>
  </si>
  <si>
    <t>35384-ra1</t>
  </si>
  <si>
    <t>35384-ra2</t>
  </si>
  <si>
    <t>35384-ra3</t>
  </si>
  <si>
    <t>35384-ra4</t>
  </si>
  <si>
    <t>35384-ra5</t>
  </si>
  <si>
    <t>35384-ra6</t>
  </si>
  <si>
    <t>35384-ra7</t>
  </si>
  <si>
    <t>35385-ra1</t>
  </si>
  <si>
    <t>35385-ra2</t>
  </si>
  <si>
    <t>35385-ra3</t>
  </si>
  <si>
    <t>35385-ra4</t>
  </si>
  <si>
    <t>35385-ra5</t>
  </si>
  <si>
    <t>35385-ra6</t>
  </si>
  <si>
    <t>35385-ra7</t>
  </si>
  <si>
    <t>35385-ra8</t>
  </si>
  <si>
    <t>35385-ra9</t>
  </si>
  <si>
    <t>35385-ra10</t>
  </si>
  <si>
    <t>35385-ra11</t>
  </si>
  <si>
    <t>35386-ra1</t>
  </si>
  <si>
    <t>35386-ra2</t>
  </si>
  <si>
    <t>35386-ra3</t>
  </si>
  <si>
    <t>35386-ra4</t>
  </si>
  <si>
    <t>35386-ra5</t>
  </si>
  <si>
    <t>35386-ra6</t>
  </si>
  <si>
    <t>35386-ra7</t>
  </si>
  <si>
    <t>35386-ra8</t>
  </si>
  <si>
    <t>35386-ra9</t>
  </si>
  <si>
    <t>35386-ra10</t>
  </si>
  <si>
    <t>35386-ra11</t>
  </si>
  <si>
    <t>35387-ra1</t>
  </si>
  <si>
    <t>35387-ra2</t>
  </si>
  <si>
    <t>35387-ra3</t>
  </si>
  <si>
    <t>35387-ra4</t>
  </si>
  <si>
    <t>35387-ra5</t>
  </si>
  <si>
    <t>35387-ra6</t>
  </si>
  <si>
    <t>35387-ra7</t>
  </si>
  <si>
    <t>hum L/W</t>
  </si>
  <si>
    <t>58013-ra1</t>
  </si>
  <si>
    <t>elephant site, N end E stream</t>
  </si>
  <si>
    <t>58013-ra2</t>
  </si>
  <si>
    <t>58013-ra3</t>
  </si>
  <si>
    <t>58013-ra4</t>
  </si>
  <si>
    <t>58013-ra5</t>
  </si>
  <si>
    <t>58014-ra1</t>
  </si>
  <si>
    <t>58014-ra2</t>
  </si>
  <si>
    <t>58014-ra3</t>
  </si>
  <si>
    <t>58014-ra4</t>
  </si>
  <si>
    <t>58014-ra5</t>
  </si>
  <si>
    <t>58014-ra6</t>
  </si>
  <si>
    <t>58014-ra7</t>
  </si>
  <si>
    <t>58014-ra8</t>
  </si>
  <si>
    <t>58014-ra9</t>
  </si>
  <si>
    <t>58014-ra10</t>
  </si>
  <si>
    <t>58014-ra11</t>
  </si>
  <si>
    <t>TCWW in assoc c. seal fauna</t>
  </si>
  <si>
    <t>TCWW prom E2</t>
  </si>
  <si>
    <t>TCWW:C2</t>
  </si>
  <si>
    <t>TCWW:E4</t>
  </si>
  <si>
    <t>largeA</t>
  </si>
  <si>
    <t>tex's pit #1</t>
  </si>
  <si>
    <t>58015-ra1</t>
  </si>
  <si>
    <t>58015-ra2</t>
  </si>
  <si>
    <t>58015-ra3</t>
  </si>
  <si>
    <t>58015-ra4</t>
  </si>
  <si>
    <t>58015-ra5</t>
  </si>
  <si>
    <t>58015-ra6</t>
  </si>
  <si>
    <t>58015-ra7</t>
  </si>
  <si>
    <t>58015-ra8</t>
  </si>
  <si>
    <t>58015-ra9</t>
  </si>
  <si>
    <t>TCWW-E2</t>
  </si>
  <si>
    <t>TCWW-C3</t>
  </si>
  <si>
    <t>E quarry #13 area</t>
  </si>
  <si>
    <t>BCWW cut 2 section 3 dark orange sand</t>
  </si>
  <si>
    <t>BCWW cut 2 sieve concentrate</t>
  </si>
  <si>
    <t>18-22/11/1975</t>
  </si>
  <si>
    <t>N end of E stream</t>
  </si>
  <si>
    <t>35153-ra1</t>
  </si>
  <si>
    <t>35153-ra2</t>
  </si>
  <si>
    <t>35172-ra1</t>
  </si>
  <si>
    <t>35172-ra2</t>
  </si>
  <si>
    <t>35172-ra3</t>
  </si>
  <si>
    <t>35172-ra4</t>
  </si>
  <si>
    <t>35172-ra5</t>
  </si>
  <si>
    <t>35172-ra6</t>
  </si>
  <si>
    <t>35172-ra7</t>
  </si>
  <si>
    <t>35172-ra8</t>
  </si>
  <si>
    <t>specimen</t>
  </si>
  <si>
    <t>Eremitalpa</t>
  </si>
  <si>
    <t>Amblysomus</t>
  </si>
  <si>
    <t>Chrysochloris</t>
  </si>
  <si>
    <t>genus</t>
  </si>
  <si>
    <t>species</t>
  </si>
  <si>
    <t>male</t>
  </si>
  <si>
    <t>female</t>
  </si>
  <si>
    <t>notes</t>
  </si>
  <si>
    <t>locality</t>
  </si>
  <si>
    <t>sex</t>
  </si>
  <si>
    <t>hottentotus</t>
  </si>
  <si>
    <t>TM12391</t>
  </si>
  <si>
    <t>CP: pt st johns</t>
  </si>
  <si>
    <t>humLen</t>
  </si>
  <si>
    <t>humDistWid</t>
  </si>
  <si>
    <t>femLen</t>
  </si>
  <si>
    <t>jawLen</t>
  </si>
  <si>
    <t>TM13513</t>
  </si>
  <si>
    <t>cp: pt alfred</t>
  </si>
  <si>
    <t>spinous process only on C2; 1st rib shows very distinct morph in all gmoles</t>
  </si>
  <si>
    <t>TM12390</t>
  </si>
  <si>
    <t xml:space="preserve">"S1" spinous proc fused to sacrum; S1 has less artic surface for ilia than S1 on TM12391. ant zygopoph on 12390 is anterior to cranial margin ilia, at cranial margin ilia in 12391 </t>
  </si>
  <si>
    <t>TM12389</t>
  </si>
  <si>
    <t>TM12388</t>
  </si>
  <si>
    <t xml:space="preserve">lumbar &amp; sacral centra show asymmetric nutr foramina. </t>
  </si>
  <si>
    <t>Sternum &amp; ant ribcage deformed postmortem. L2 shows biggest foramina on centrum; other L and S centra show asymmetr frmna</t>
  </si>
  <si>
    <t>sternal rib 10 on R side doesn't reach sternum</t>
  </si>
  <si>
    <t>tm43872</t>
  </si>
  <si>
    <t>natal: kranskloof nat res</t>
  </si>
  <si>
    <t>verts semi-disarticulated</t>
  </si>
  <si>
    <t>tm43110</t>
  </si>
  <si>
    <t>natal: van reenen wyford farm</t>
  </si>
  <si>
    <t>tm44413</t>
  </si>
  <si>
    <t>S1 zygo is only slightly anterior to ant margin ilia; teeth heavily worn</t>
  </si>
  <si>
    <t>tm42458</t>
  </si>
  <si>
    <t>natal: balgowan dist., michaelhouse golf course</t>
  </si>
  <si>
    <t>tm39246</t>
  </si>
  <si>
    <t>natal: durban</t>
  </si>
  <si>
    <t>10 teeth pres in max &amp; jaw. small lower m3 shows talonid heel</t>
  </si>
  <si>
    <t>tm39240</t>
  </si>
  <si>
    <t>natal: durban CC</t>
  </si>
  <si>
    <t>small rib present on left side of L1. RM1 malformed, shows "hypocone", RM2 shows protocone; LM1 w/ protocone, LM2 without</t>
  </si>
  <si>
    <t>tm39204</t>
  </si>
  <si>
    <t>natal: hazelmere dam</t>
  </si>
  <si>
    <t>tm12386</t>
  </si>
  <si>
    <t>tm12384</t>
  </si>
  <si>
    <t>RI3 still erupting</t>
  </si>
  <si>
    <t>tm12387</t>
  </si>
  <si>
    <t>tm39247</t>
  </si>
  <si>
    <t>tm39260</t>
  </si>
  <si>
    <t>asiatica</t>
  </si>
  <si>
    <t>Chlorotalpa</t>
  </si>
  <si>
    <t>sclateri</t>
  </si>
  <si>
    <t>tm41570</t>
  </si>
  <si>
    <t>definitely 19 thoracics followed by 4 lumbars. first two cervicals disarticulated; atlas and axis in box don't match rest of column in terms of color</t>
  </si>
  <si>
    <t>langebaanweg</t>
  </si>
  <si>
    <t>symphysis damaged; jaw length estimated</t>
  </si>
  <si>
    <t>i1 alveolus small, damaged; but likely present</t>
  </si>
  <si>
    <t>symphysis damaged; jaw length estimated; i1-i2 alveoli not well preserved</t>
  </si>
  <si>
    <t>symphysis damaged; jaw length estimated (but def. &gt;15.3)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</si>
</sst>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[$-809]dd\ mmmm\ yyyy"/>
    <numFmt numFmtId="166" formatCode="0.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.75"/>
      <color indexed="8"/>
      <name val="Arial"/>
      <family val="0"/>
    </font>
    <font>
      <b/>
      <sz val="11"/>
      <color indexed="8"/>
      <name val="Arial"/>
      <family val="0"/>
    </font>
    <font>
      <sz val="10.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" fontId="0" fillId="0" borderId="0" xfId="0" applyNumberFormat="1" applyAlignment="1">
      <alignment/>
    </xf>
    <xf numFmtId="15" fontId="0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775"/>
          <c:w val="0.9165"/>
          <c:h val="0.79825"/>
        </c:manualLayout>
      </c:layout>
      <c:scatterChart>
        <c:scatterStyle val="lineMarker"/>
        <c:varyColors val="0"/>
        <c:ser>
          <c:idx val="0"/>
          <c:order val="0"/>
          <c:tx>
            <c:v>LBWsmallA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Sheet1!$H$151:$H$193</c:f>
              <c:numCache>
                <c:ptCount val="43"/>
                <c:pt idx="0">
                  <c:v>12.4</c:v>
                </c:pt>
                <c:pt idx="1">
                  <c:v>12.7</c:v>
                </c:pt>
                <c:pt idx="2">
                  <c:v>12.9</c:v>
                </c:pt>
                <c:pt idx="3">
                  <c:v>12.2</c:v>
                </c:pt>
                <c:pt idx="4">
                  <c:v>12.8</c:v>
                </c:pt>
                <c:pt idx="5">
                  <c:v>12.6</c:v>
                </c:pt>
                <c:pt idx="6">
                  <c:v>13.2</c:v>
                </c:pt>
                <c:pt idx="7">
                  <c:v>12</c:v>
                </c:pt>
                <c:pt idx="8">
                  <c:v>11.9</c:v>
                </c:pt>
                <c:pt idx="9">
                  <c:v>12.6</c:v>
                </c:pt>
                <c:pt idx="10">
                  <c:v>12</c:v>
                </c:pt>
                <c:pt idx="11">
                  <c:v>12.3</c:v>
                </c:pt>
                <c:pt idx="12">
                  <c:v>11.9</c:v>
                </c:pt>
                <c:pt idx="13">
                  <c:v>11.8</c:v>
                </c:pt>
                <c:pt idx="14">
                  <c:v>12.9</c:v>
                </c:pt>
                <c:pt idx="15">
                  <c:v>11.4</c:v>
                </c:pt>
                <c:pt idx="16">
                  <c:v>12.5</c:v>
                </c:pt>
                <c:pt idx="17">
                  <c:v>12.1</c:v>
                </c:pt>
                <c:pt idx="18">
                  <c:v>13.1</c:v>
                </c:pt>
                <c:pt idx="19">
                  <c:v>11.6</c:v>
                </c:pt>
                <c:pt idx="20">
                  <c:v>12.3</c:v>
                </c:pt>
                <c:pt idx="21">
                  <c:v>12.3</c:v>
                </c:pt>
                <c:pt idx="22">
                  <c:v>12.6</c:v>
                </c:pt>
                <c:pt idx="23">
                  <c:v>12.9</c:v>
                </c:pt>
                <c:pt idx="24">
                  <c:v>12</c:v>
                </c:pt>
                <c:pt idx="25">
                  <c:v>12.7</c:v>
                </c:pt>
                <c:pt idx="26">
                  <c:v>12.6</c:v>
                </c:pt>
                <c:pt idx="27">
                  <c:v>11.9</c:v>
                </c:pt>
                <c:pt idx="28">
                  <c:v>12.5</c:v>
                </c:pt>
                <c:pt idx="29">
                  <c:v>12.5</c:v>
                </c:pt>
                <c:pt idx="30">
                  <c:v>11.8</c:v>
                </c:pt>
                <c:pt idx="31">
                  <c:v>11.8</c:v>
                </c:pt>
                <c:pt idx="32">
                  <c:v>13</c:v>
                </c:pt>
                <c:pt idx="33">
                  <c:v>12.2</c:v>
                </c:pt>
                <c:pt idx="34">
                  <c:v>11.9</c:v>
                </c:pt>
                <c:pt idx="35">
                  <c:v>12.1</c:v>
                </c:pt>
                <c:pt idx="36">
                  <c:v>12.1</c:v>
                </c:pt>
                <c:pt idx="37">
                  <c:v>11.7</c:v>
                </c:pt>
                <c:pt idx="38">
                  <c:v>12</c:v>
                </c:pt>
                <c:pt idx="39">
                  <c:v>12</c:v>
                </c:pt>
                <c:pt idx="40">
                  <c:v>12.9</c:v>
                </c:pt>
                <c:pt idx="41">
                  <c:v>12.2</c:v>
                </c:pt>
                <c:pt idx="42">
                  <c:v>11.6</c:v>
                </c:pt>
              </c:numCache>
            </c:numRef>
          </c:yVal>
          <c:smooth val="0"/>
        </c:ser>
        <c:ser>
          <c:idx val="1"/>
          <c:order val="1"/>
          <c:tx>
            <c:v>Ahott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Sheet1!$H$21:$H$37</c:f>
              <c:numCache>
                <c:ptCount val="17"/>
                <c:pt idx="0">
                  <c:v>15</c:v>
                </c:pt>
                <c:pt idx="1">
                  <c:v>14</c:v>
                </c:pt>
                <c:pt idx="2">
                  <c:v>13.5</c:v>
                </c:pt>
                <c:pt idx="3">
                  <c:v>12.7</c:v>
                </c:pt>
                <c:pt idx="4">
                  <c:v>6.410128871713822</c:v>
                </c:pt>
                <c:pt idx="6">
                  <c:v>12.7</c:v>
                </c:pt>
                <c:pt idx="7">
                  <c:v>13.1</c:v>
                </c:pt>
                <c:pt idx="8">
                  <c:v>13.4</c:v>
                </c:pt>
                <c:pt idx="10">
                  <c:v>12.7</c:v>
                </c:pt>
                <c:pt idx="11">
                  <c:v>13.1</c:v>
                </c:pt>
                <c:pt idx="12">
                  <c:v>13.2</c:v>
                </c:pt>
                <c:pt idx="13">
                  <c:v>2.151988129715735</c:v>
                </c:pt>
                <c:pt idx="16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Casiatica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Sheet1!$H$11:$H$18</c:f>
              <c:numCache>
                <c:ptCount val="8"/>
                <c:pt idx="0">
                  <c:v>13.5</c:v>
                </c:pt>
                <c:pt idx="1">
                  <c:v>13.3</c:v>
                </c:pt>
                <c:pt idx="2">
                  <c:v>13.6</c:v>
                </c:pt>
                <c:pt idx="3">
                  <c:v>13.9</c:v>
                </c:pt>
                <c:pt idx="4">
                  <c:v>12.2</c:v>
                </c:pt>
                <c:pt idx="5">
                  <c:v>12.9</c:v>
                </c:pt>
                <c:pt idx="6">
                  <c:v>14</c:v>
                </c:pt>
                <c:pt idx="7">
                  <c:v>12.9</c:v>
                </c:pt>
              </c:numCache>
            </c:numRef>
          </c:yVal>
          <c:smooth val="0"/>
        </c:ser>
        <c:ser>
          <c:idx val="3"/>
          <c:order val="3"/>
          <c:tx>
            <c:v>LBWsmallB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Sheet1!$H$196:$H$217</c:f>
              <c:numCache>
                <c:ptCount val="22"/>
                <c:pt idx="0">
                  <c:v>10.9</c:v>
                </c:pt>
                <c:pt idx="1">
                  <c:v>11.4</c:v>
                </c:pt>
                <c:pt idx="2">
                  <c:v>11.8</c:v>
                </c:pt>
                <c:pt idx="3">
                  <c:v>11.6</c:v>
                </c:pt>
                <c:pt idx="4">
                  <c:v>10.9</c:v>
                </c:pt>
                <c:pt idx="5">
                  <c:v>11.5</c:v>
                </c:pt>
                <c:pt idx="6">
                  <c:v>12.8</c:v>
                </c:pt>
                <c:pt idx="7">
                  <c:v>12</c:v>
                </c:pt>
                <c:pt idx="8">
                  <c:v>11.3</c:v>
                </c:pt>
                <c:pt idx="9">
                  <c:v>10.9</c:v>
                </c:pt>
                <c:pt idx="10">
                  <c:v>12.8</c:v>
                </c:pt>
                <c:pt idx="11">
                  <c:v>12.1</c:v>
                </c:pt>
                <c:pt idx="12">
                  <c:v>12</c:v>
                </c:pt>
                <c:pt idx="13">
                  <c:v>11.4</c:v>
                </c:pt>
                <c:pt idx="14">
                  <c:v>12.2</c:v>
                </c:pt>
                <c:pt idx="15">
                  <c:v>12</c:v>
                </c:pt>
                <c:pt idx="16">
                  <c:v>12.2</c:v>
                </c:pt>
                <c:pt idx="17">
                  <c:v>11.7</c:v>
                </c:pt>
                <c:pt idx="18">
                  <c:v>12</c:v>
                </c:pt>
                <c:pt idx="19">
                  <c:v>12.2</c:v>
                </c:pt>
                <c:pt idx="20">
                  <c:v>12.3</c:v>
                </c:pt>
                <c:pt idx="21">
                  <c:v>11.7</c:v>
                </c:pt>
              </c:numCache>
            </c:numRef>
          </c:yVal>
          <c:smooth val="0"/>
        </c:ser>
        <c:ser>
          <c:idx val="4"/>
          <c:order val="4"/>
          <c:tx>
            <c:v>LBWlarge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Sheet1!$H$144:$H$148</c:f>
              <c:numCache>
                <c:ptCount val="5"/>
                <c:pt idx="0">
                  <c:v>14.3</c:v>
                </c:pt>
                <c:pt idx="1">
                  <c:v>14.9</c:v>
                </c:pt>
                <c:pt idx="2">
                  <c:v>14.7</c:v>
                </c:pt>
                <c:pt idx="3">
                  <c:v>15.8</c:v>
                </c:pt>
                <c:pt idx="4">
                  <c:v>15.3</c:v>
                </c:pt>
              </c:numCache>
            </c:numRef>
          </c:yVal>
          <c:smooth val="0"/>
        </c:ser>
        <c:axId val="52929685"/>
        <c:axId val="6605118"/>
      </c:scatterChart>
      <c:valAx>
        <c:axId val="52929685"/>
        <c:scaling>
          <c:orientation val="minMax"/>
          <c:max val="1.6"/>
          <c:min val="0.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humerus Len/Wid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5118"/>
        <c:crosses val="autoZero"/>
        <c:crossBetween val="midCat"/>
        <c:dispUnits/>
      </c:valAx>
      <c:valAx>
        <c:axId val="6605118"/>
        <c:scaling>
          <c:orientation val="minMax"/>
          <c:max val="17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humerus Len</a:t>
                </a:r>
              </a:p>
            </c:rich>
          </c:tx>
          <c:layout>
            <c:manualLayout>
              <c:xMode val="factor"/>
              <c:yMode val="factor"/>
              <c:x val="-0.01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296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775"/>
          <c:y val="0.91325"/>
          <c:w val="0.8107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2825"/>
          <c:w val="0.89025"/>
          <c:h val="0.8165"/>
        </c:manualLayout>
      </c:layout>
      <c:scatterChart>
        <c:scatterStyle val="lineMarker"/>
        <c:varyColors val="0"/>
        <c:ser>
          <c:idx val="0"/>
          <c:order val="0"/>
          <c:tx>
            <c:v>Casiatica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CF305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Sheet1!$G$11:$G$18</c:f>
              <c:numCache>
                <c:ptCount val="8"/>
                <c:pt idx="0">
                  <c:v>18.1</c:v>
                </c:pt>
                <c:pt idx="1">
                  <c:v>16.8</c:v>
                </c:pt>
                <c:pt idx="2">
                  <c:v>16.6</c:v>
                </c:pt>
                <c:pt idx="3">
                  <c:v>17.6</c:v>
                </c:pt>
                <c:pt idx="4">
                  <c:v>16.7</c:v>
                </c:pt>
                <c:pt idx="5">
                  <c:v>16.4</c:v>
                </c:pt>
                <c:pt idx="6">
                  <c:v>17.7</c:v>
                </c:pt>
                <c:pt idx="7">
                  <c:v>16.2</c:v>
                </c:pt>
              </c:numCache>
            </c:numRef>
          </c:xVal>
          <c:yVal>
            <c:numRef>
              <c:f>Sheet1!#REF!</c:f>
              <c:numCache>
                <c:ptCount val="8"/>
                <c:pt idx="0">
                  <c:v>8.4</c:v>
                </c:pt>
                <c:pt idx="1">
                  <c:v>7.4</c:v>
                </c:pt>
                <c:pt idx="2">
                  <c:v>6.8</c:v>
                </c:pt>
                <c:pt idx="3">
                  <c:v>7.9</c:v>
                </c:pt>
                <c:pt idx="4">
                  <c:v>7.2</c:v>
                </c:pt>
                <c:pt idx="5">
                  <c:v>6.9</c:v>
                </c:pt>
                <c:pt idx="6">
                  <c:v>7.6</c:v>
                </c:pt>
                <c:pt idx="7">
                  <c:v>7.1</c:v>
                </c:pt>
              </c:numCache>
            </c:numRef>
          </c:yVal>
          <c:smooth val="0"/>
        </c:ser>
        <c:ser>
          <c:idx val="1"/>
          <c:order val="1"/>
          <c:tx>
            <c:v>Ahott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Sheet1!$G$21:$G$37</c:f>
              <c:numCache>
                <c:ptCount val="17"/>
                <c:pt idx="0">
                  <c:v>17.6</c:v>
                </c:pt>
                <c:pt idx="1">
                  <c:v>17.7</c:v>
                </c:pt>
                <c:pt idx="2">
                  <c:v>17.3</c:v>
                </c:pt>
                <c:pt idx="3">
                  <c:v>16.4</c:v>
                </c:pt>
                <c:pt idx="4">
                  <c:v>4.097848552945525</c:v>
                </c:pt>
                <c:pt idx="6">
                  <c:v>16.2</c:v>
                </c:pt>
                <c:pt idx="7">
                  <c:v>17.1</c:v>
                </c:pt>
                <c:pt idx="8">
                  <c:v>17.2</c:v>
                </c:pt>
                <c:pt idx="9">
                  <c:v>16.6</c:v>
                </c:pt>
                <c:pt idx="10">
                  <c:v>16.5</c:v>
                </c:pt>
                <c:pt idx="11">
                  <c:v>16.2</c:v>
                </c:pt>
                <c:pt idx="12">
                  <c:v>17.1</c:v>
                </c:pt>
                <c:pt idx="13">
                  <c:v>2.587122035292696</c:v>
                </c:pt>
                <c:pt idx="16">
                  <c:v>13.3</c:v>
                </c:pt>
              </c:numCache>
            </c:numRef>
          </c:xVal>
          <c:yVal>
            <c:numRef>
              <c:f>Sheet1!#REF!</c:f>
              <c:numCache>
                <c:ptCount val="21"/>
                <c:pt idx="0">
                  <c:v>7.7</c:v>
                </c:pt>
                <c:pt idx="1">
                  <c:v>7.3</c:v>
                </c:pt>
                <c:pt idx="2">
                  <c:v>7.4</c:v>
                </c:pt>
                <c:pt idx="3">
                  <c:v>6.8</c:v>
                </c:pt>
                <c:pt idx="6">
                  <c:v>6.9</c:v>
                </c:pt>
                <c:pt idx="7">
                  <c:v>7.3</c:v>
                </c:pt>
                <c:pt idx="8">
                  <c:v>7.4</c:v>
                </c:pt>
                <c:pt idx="9">
                  <c:v>7.5</c:v>
                </c:pt>
                <c:pt idx="10">
                  <c:v>7.1</c:v>
                </c:pt>
                <c:pt idx="11">
                  <c:v>6.9</c:v>
                </c:pt>
                <c:pt idx="12">
                  <c:v>7.6</c:v>
                </c:pt>
                <c:pt idx="15">
                  <c:v>4.9</c:v>
                </c:pt>
                <c:pt idx="16">
                  <c:v>5.3</c:v>
                </c:pt>
                <c:pt idx="18">
                  <c:v>5.9</c:v>
                </c:pt>
                <c:pt idx="20">
                  <c:v>5.3</c:v>
                </c:pt>
              </c:numCache>
            </c:numRef>
          </c:yVal>
          <c:smooth val="0"/>
        </c:ser>
        <c:ser>
          <c:idx val="2"/>
          <c:order val="2"/>
          <c:tx>
            <c:v>LBWsmallA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Sheet1!$G$97:$G$139</c:f>
              <c:numCache>
                <c:ptCount val="43"/>
                <c:pt idx="0">
                  <c:v>13.7</c:v>
                </c:pt>
                <c:pt idx="1">
                  <c:v>14.6</c:v>
                </c:pt>
                <c:pt idx="2">
                  <c:v>14.7</c:v>
                </c:pt>
                <c:pt idx="3">
                  <c:v>14.7</c:v>
                </c:pt>
                <c:pt idx="4">
                  <c:v>14.6</c:v>
                </c:pt>
                <c:pt idx="5">
                  <c:v>14.2</c:v>
                </c:pt>
                <c:pt idx="6">
                  <c:v>13.2</c:v>
                </c:pt>
                <c:pt idx="7">
                  <c:v>14.8</c:v>
                </c:pt>
                <c:pt idx="8">
                  <c:v>14.1</c:v>
                </c:pt>
                <c:pt idx="9">
                  <c:v>14.7</c:v>
                </c:pt>
                <c:pt idx="10">
                  <c:v>14.4</c:v>
                </c:pt>
                <c:pt idx="11">
                  <c:v>14.5</c:v>
                </c:pt>
                <c:pt idx="12">
                  <c:v>14.2</c:v>
                </c:pt>
                <c:pt idx="13">
                  <c:v>15.5</c:v>
                </c:pt>
                <c:pt idx="14">
                  <c:v>15.6</c:v>
                </c:pt>
                <c:pt idx="15">
                  <c:v>15.6</c:v>
                </c:pt>
                <c:pt idx="16">
                  <c:v>15</c:v>
                </c:pt>
                <c:pt idx="17">
                  <c:v>14.9</c:v>
                </c:pt>
                <c:pt idx="18">
                  <c:v>15.8</c:v>
                </c:pt>
                <c:pt idx="19">
                  <c:v>15.3</c:v>
                </c:pt>
                <c:pt idx="20">
                  <c:v>14.5</c:v>
                </c:pt>
                <c:pt idx="21">
                  <c:v>14.6</c:v>
                </c:pt>
                <c:pt idx="22">
                  <c:v>14.4</c:v>
                </c:pt>
                <c:pt idx="23">
                  <c:v>14.9</c:v>
                </c:pt>
                <c:pt idx="24">
                  <c:v>14.8</c:v>
                </c:pt>
                <c:pt idx="25">
                  <c:v>14.3</c:v>
                </c:pt>
                <c:pt idx="26">
                  <c:v>15</c:v>
                </c:pt>
                <c:pt idx="27">
                  <c:v>13.9</c:v>
                </c:pt>
                <c:pt idx="29">
                  <c:v>15.5</c:v>
                </c:pt>
                <c:pt idx="31">
                  <c:v>13.3</c:v>
                </c:pt>
                <c:pt idx="32">
                  <c:v>13.9</c:v>
                </c:pt>
                <c:pt idx="33">
                  <c:v>14.2</c:v>
                </c:pt>
                <c:pt idx="34">
                  <c:v>14.7</c:v>
                </c:pt>
                <c:pt idx="35">
                  <c:v>13.5</c:v>
                </c:pt>
                <c:pt idx="36">
                  <c:v>15.5</c:v>
                </c:pt>
                <c:pt idx="37">
                  <c:v>15.6</c:v>
                </c:pt>
                <c:pt idx="38">
                  <c:v>14.3</c:v>
                </c:pt>
                <c:pt idx="39">
                  <c:v>14.3</c:v>
                </c:pt>
                <c:pt idx="40">
                  <c:v>15</c:v>
                </c:pt>
                <c:pt idx="41">
                  <c:v>14.3</c:v>
                </c:pt>
                <c:pt idx="42">
                  <c:v>15.4</c:v>
                </c:pt>
              </c:numCache>
            </c:numRef>
          </c:xVal>
          <c:yVal>
            <c:numRef>
              <c:f>Sheet1!#REF!</c:f>
              <c:numCache>
                <c:ptCount val="43"/>
                <c:pt idx="0">
                  <c:v>5.9</c:v>
                </c:pt>
                <c:pt idx="1">
                  <c:v>6.7</c:v>
                </c:pt>
                <c:pt idx="2">
                  <c:v>6.5</c:v>
                </c:pt>
                <c:pt idx="3">
                  <c:v>6.7</c:v>
                </c:pt>
                <c:pt idx="4">
                  <c:v>6.2</c:v>
                </c:pt>
                <c:pt idx="5">
                  <c:v>6</c:v>
                </c:pt>
                <c:pt idx="6">
                  <c:v>5.8</c:v>
                </c:pt>
                <c:pt idx="7">
                  <c:v>6.4</c:v>
                </c:pt>
                <c:pt idx="8">
                  <c:v>6</c:v>
                </c:pt>
                <c:pt idx="9">
                  <c:v>6.3</c:v>
                </c:pt>
                <c:pt idx="10">
                  <c:v>6.7</c:v>
                </c:pt>
                <c:pt idx="11">
                  <c:v>6.6</c:v>
                </c:pt>
                <c:pt idx="12">
                  <c:v>6.3</c:v>
                </c:pt>
                <c:pt idx="13">
                  <c:v>7.3</c:v>
                </c:pt>
                <c:pt idx="14">
                  <c:v>7.2</c:v>
                </c:pt>
                <c:pt idx="15">
                  <c:v>7.2</c:v>
                </c:pt>
                <c:pt idx="16">
                  <c:v>6.9</c:v>
                </c:pt>
                <c:pt idx="17">
                  <c:v>6.6</c:v>
                </c:pt>
                <c:pt idx="18">
                  <c:v>7</c:v>
                </c:pt>
                <c:pt idx="19">
                  <c:v>6.9</c:v>
                </c:pt>
                <c:pt idx="20">
                  <c:v>6.3</c:v>
                </c:pt>
                <c:pt idx="21">
                  <c:v>6.3</c:v>
                </c:pt>
                <c:pt idx="22">
                  <c:v>6</c:v>
                </c:pt>
                <c:pt idx="23">
                  <c:v>6.5</c:v>
                </c:pt>
                <c:pt idx="24">
                  <c:v>6.2</c:v>
                </c:pt>
                <c:pt idx="25">
                  <c:v>6.3</c:v>
                </c:pt>
                <c:pt idx="26">
                  <c:v>6.8</c:v>
                </c:pt>
                <c:pt idx="27">
                  <c:v>6.1</c:v>
                </c:pt>
                <c:pt idx="28">
                  <c:v>6.3</c:v>
                </c:pt>
                <c:pt idx="29">
                  <c:v>6.8</c:v>
                </c:pt>
                <c:pt idx="30">
                  <c:v>6.3</c:v>
                </c:pt>
                <c:pt idx="31">
                  <c:v>5.6</c:v>
                </c:pt>
                <c:pt idx="32">
                  <c:v>5.9</c:v>
                </c:pt>
                <c:pt idx="33">
                  <c:v>6.4</c:v>
                </c:pt>
                <c:pt idx="34">
                  <c:v>6.4</c:v>
                </c:pt>
                <c:pt idx="35">
                  <c:v>5.4</c:v>
                </c:pt>
                <c:pt idx="36">
                  <c:v>6.9</c:v>
                </c:pt>
                <c:pt idx="37">
                  <c:v>7.1</c:v>
                </c:pt>
                <c:pt idx="38">
                  <c:v>6.6</c:v>
                </c:pt>
                <c:pt idx="39">
                  <c:v>6.2</c:v>
                </c:pt>
                <c:pt idx="40">
                  <c:v>6.5</c:v>
                </c:pt>
                <c:pt idx="41">
                  <c:v>6.3</c:v>
                </c:pt>
                <c:pt idx="42">
                  <c:v>7</c:v>
                </c:pt>
              </c:numCache>
            </c:numRef>
          </c:yVal>
          <c:smooth val="0"/>
        </c:ser>
        <c:ser>
          <c:idx val="3"/>
          <c:order val="3"/>
          <c:tx>
            <c:v>LBW-bigIncisor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Sheet1!$G$141:$G$142</c:f>
              <c:numCache>
                <c:ptCount val="2"/>
                <c:pt idx="0">
                  <c:v>15.6</c:v>
                </c:pt>
                <c:pt idx="1">
                  <c:v>15.6</c:v>
                </c:pt>
              </c:numCache>
            </c:numRef>
          </c:xVal>
          <c:yVal>
            <c:numRef>
              <c:f>Sheet1!#REF!</c:f>
              <c:numCache>
                <c:ptCount val="2"/>
                <c:pt idx="0">
                  <c:v>6.6</c:v>
                </c:pt>
                <c:pt idx="1">
                  <c:v>6.7</c:v>
                </c:pt>
              </c:numCache>
            </c:numRef>
          </c:yVal>
          <c:smooth val="0"/>
        </c:ser>
        <c:axId val="59446063"/>
        <c:axId val="65252520"/>
      </c:scatterChart>
      <c:valAx>
        <c:axId val="59446063"/>
        <c:scaling>
          <c:orientation val="minMax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jaw length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52520"/>
        <c:crosses val="autoZero"/>
        <c:crossBetween val="midCat"/>
        <c:dispUnits/>
      </c:valAx>
      <c:valAx>
        <c:axId val="65252520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coronoid length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460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25"/>
          <c:y val="0.9295"/>
          <c:w val="0.807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03725"/>
          <c:w val="0.8945"/>
          <c:h val="0.71075"/>
        </c:manualLayout>
      </c:layout>
      <c:scatterChart>
        <c:scatterStyle val="lineMarker"/>
        <c:varyColors val="0"/>
        <c:ser>
          <c:idx val="0"/>
          <c:order val="0"/>
          <c:tx>
            <c:v>Casiatica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Sheet1!$H$11:$H$18</c:f>
              <c:numCache>
                <c:ptCount val="8"/>
                <c:pt idx="0">
                  <c:v>13.5</c:v>
                </c:pt>
                <c:pt idx="1">
                  <c:v>13.3</c:v>
                </c:pt>
                <c:pt idx="2">
                  <c:v>13.6</c:v>
                </c:pt>
                <c:pt idx="3">
                  <c:v>13.9</c:v>
                </c:pt>
                <c:pt idx="4">
                  <c:v>12.2</c:v>
                </c:pt>
                <c:pt idx="5">
                  <c:v>12.9</c:v>
                </c:pt>
                <c:pt idx="6">
                  <c:v>14</c:v>
                </c:pt>
                <c:pt idx="7">
                  <c:v>12.9</c:v>
                </c:pt>
              </c:numCache>
            </c:numRef>
          </c:xVal>
          <c:yVal>
            <c:numRef>
              <c:f>Sheet1!$G$11:$G$18</c:f>
              <c:numCache>
                <c:ptCount val="8"/>
                <c:pt idx="0">
                  <c:v>18.1</c:v>
                </c:pt>
                <c:pt idx="1">
                  <c:v>16.8</c:v>
                </c:pt>
                <c:pt idx="2">
                  <c:v>16.6</c:v>
                </c:pt>
                <c:pt idx="3">
                  <c:v>17.6</c:v>
                </c:pt>
                <c:pt idx="4">
                  <c:v>16.7</c:v>
                </c:pt>
                <c:pt idx="5">
                  <c:v>16.4</c:v>
                </c:pt>
                <c:pt idx="6">
                  <c:v>17.7</c:v>
                </c:pt>
                <c:pt idx="7">
                  <c:v>16.2</c:v>
                </c:pt>
              </c:numCache>
            </c:numRef>
          </c:yVal>
          <c:smooth val="0"/>
        </c:ser>
        <c:ser>
          <c:idx val="1"/>
          <c:order val="1"/>
          <c:tx>
            <c:v>Ahott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Sheet1!$H$21:$H$37</c:f>
              <c:numCache>
                <c:ptCount val="17"/>
                <c:pt idx="0">
                  <c:v>15</c:v>
                </c:pt>
                <c:pt idx="1">
                  <c:v>14</c:v>
                </c:pt>
                <c:pt idx="2">
                  <c:v>13.5</c:v>
                </c:pt>
                <c:pt idx="3">
                  <c:v>12.7</c:v>
                </c:pt>
                <c:pt idx="4">
                  <c:v>6.410128871713822</c:v>
                </c:pt>
                <c:pt idx="6">
                  <c:v>12.7</c:v>
                </c:pt>
                <c:pt idx="7">
                  <c:v>13.1</c:v>
                </c:pt>
                <c:pt idx="8">
                  <c:v>13.4</c:v>
                </c:pt>
                <c:pt idx="10">
                  <c:v>12.7</c:v>
                </c:pt>
                <c:pt idx="11">
                  <c:v>13.1</c:v>
                </c:pt>
                <c:pt idx="12">
                  <c:v>13.2</c:v>
                </c:pt>
                <c:pt idx="13">
                  <c:v>2.151988129715735</c:v>
                </c:pt>
                <c:pt idx="16">
                  <c:v>10</c:v>
                </c:pt>
              </c:numCache>
            </c:numRef>
          </c:xVal>
          <c:yVal>
            <c:numRef>
              <c:f>Sheet1!$G$21:$G$37</c:f>
              <c:numCache>
                <c:ptCount val="17"/>
                <c:pt idx="0">
                  <c:v>17.6</c:v>
                </c:pt>
                <c:pt idx="1">
                  <c:v>17.7</c:v>
                </c:pt>
                <c:pt idx="2">
                  <c:v>17.3</c:v>
                </c:pt>
                <c:pt idx="3">
                  <c:v>16.4</c:v>
                </c:pt>
                <c:pt idx="4">
                  <c:v>4.097848552945525</c:v>
                </c:pt>
                <c:pt idx="6">
                  <c:v>16.2</c:v>
                </c:pt>
                <c:pt idx="7">
                  <c:v>17.1</c:v>
                </c:pt>
                <c:pt idx="8">
                  <c:v>17.2</c:v>
                </c:pt>
                <c:pt idx="9">
                  <c:v>16.6</c:v>
                </c:pt>
                <c:pt idx="10">
                  <c:v>16.5</c:v>
                </c:pt>
                <c:pt idx="11">
                  <c:v>16.2</c:v>
                </c:pt>
                <c:pt idx="12">
                  <c:v>17.1</c:v>
                </c:pt>
                <c:pt idx="13">
                  <c:v>2.587122035292696</c:v>
                </c:pt>
                <c:pt idx="16">
                  <c:v>13.3</c:v>
                </c:pt>
              </c:numCache>
            </c:numRef>
          </c:yVal>
          <c:smooth val="0"/>
        </c:ser>
        <c:ser>
          <c:idx val="2"/>
          <c:order val="2"/>
          <c:tx>
            <c:v>Cobtusi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Sheet1!$H$19:$H$19</c:f>
              <c:numCache>
                <c:ptCount val="1"/>
              </c:numCache>
            </c:numRef>
          </c:xVal>
          <c:yVal>
            <c:numRef>
              <c:f>Sheet1!$G$19:$G$19</c:f>
              <c:numCache>
                <c:ptCount val="1"/>
                <c:pt idx="0">
                  <c:v>17</c:v>
                </c:pt>
              </c:numCache>
            </c:numRef>
          </c:yVal>
          <c:smooth val="0"/>
        </c:ser>
        <c:axId val="50401769"/>
        <c:axId val="50962738"/>
      </c:scatterChart>
      <c:valAx>
        <c:axId val="50401769"/>
        <c:scaling>
          <c:orientation val="minMax"/>
          <c:min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jaw length</a:t>
                </a:r>
              </a:p>
            </c:rich>
          </c:tx>
          <c:layout>
            <c:manualLayout>
              <c:xMode val="factor"/>
              <c:yMode val="factor"/>
              <c:x val="-0.04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62738"/>
        <c:crosses val="autoZero"/>
        <c:crossBetween val="midCat"/>
        <c:dispUnits/>
      </c:valAx>
      <c:valAx>
        <c:axId val="50962738"/>
        <c:scaling>
          <c:orientation val="minMax"/>
          <c:min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humerus length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017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675"/>
          <c:y val="0.88775"/>
          <c:w val="0.46675"/>
          <c:h val="0.09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725"/>
          <c:w val="0.9085"/>
          <c:h val="0.71075"/>
        </c:manualLayout>
      </c:layout>
      <c:scatterChart>
        <c:scatterStyle val="lineMarker"/>
        <c:varyColors val="0"/>
        <c:ser>
          <c:idx val="0"/>
          <c:order val="0"/>
          <c:tx>
            <c:v>Casiatica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8"/>
              </c:strCache>
            </c:strRef>
          </c:xVal>
          <c:yVal>
            <c:numRef>
              <c:f>Sheet1!$G$11:$G$18</c:f>
              <c:numCache>
                <c:ptCount val="8"/>
                <c:pt idx="0">
                  <c:v>18.1</c:v>
                </c:pt>
                <c:pt idx="1">
                  <c:v>16.8</c:v>
                </c:pt>
                <c:pt idx="2">
                  <c:v>16.6</c:v>
                </c:pt>
                <c:pt idx="3">
                  <c:v>17.6</c:v>
                </c:pt>
                <c:pt idx="4">
                  <c:v>16.7</c:v>
                </c:pt>
                <c:pt idx="5">
                  <c:v>16.4</c:v>
                </c:pt>
                <c:pt idx="6">
                  <c:v>17.7</c:v>
                </c:pt>
                <c:pt idx="7">
                  <c:v>16.2</c:v>
                </c:pt>
              </c:numCache>
            </c:numRef>
          </c:yVal>
          <c:smooth val="0"/>
        </c:ser>
        <c:ser>
          <c:idx val="1"/>
          <c:order val="1"/>
          <c:tx>
            <c:v>Ahott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Sheet1!#REF!</c:f>
              <c:strCache>
                <c:ptCount val="17"/>
                <c:pt idx="8">
                  <c:v>16.4</c:v>
                </c:pt>
                <c:pt idx="15">
                  <c:v>10.2</c:v>
                </c:pt>
              </c:strCache>
            </c:strRef>
          </c:xVal>
          <c:yVal>
            <c:numRef>
              <c:f>Sheet1!$G$21:$G$37</c:f>
              <c:numCache>
                <c:ptCount val="17"/>
                <c:pt idx="0">
                  <c:v>17.6</c:v>
                </c:pt>
                <c:pt idx="1">
                  <c:v>17.7</c:v>
                </c:pt>
                <c:pt idx="2">
                  <c:v>17.3</c:v>
                </c:pt>
                <c:pt idx="3">
                  <c:v>16.4</c:v>
                </c:pt>
                <c:pt idx="4">
                  <c:v>4.097848552945525</c:v>
                </c:pt>
                <c:pt idx="6">
                  <c:v>16.2</c:v>
                </c:pt>
                <c:pt idx="7">
                  <c:v>17.1</c:v>
                </c:pt>
                <c:pt idx="8">
                  <c:v>17.2</c:v>
                </c:pt>
                <c:pt idx="9">
                  <c:v>16.6</c:v>
                </c:pt>
                <c:pt idx="10">
                  <c:v>16.5</c:v>
                </c:pt>
                <c:pt idx="11">
                  <c:v>16.2</c:v>
                </c:pt>
                <c:pt idx="12">
                  <c:v>17.1</c:v>
                </c:pt>
                <c:pt idx="13">
                  <c:v>2.587122035292696</c:v>
                </c:pt>
                <c:pt idx="16">
                  <c:v>13.3</c:v>
                </c:pt>
              </c:numCache>
            </c:numRef>
          </c:yVal>
          <c:smooth val="0"/>
        </c:ser>
        <c:ser>
          <c:idx val="2"/>
          <c:order val="2"/>
          <c:tx>
            <c:v>Njulianae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13.9</c:v>
                </c:pt>
              </c:strCache>
            </c:strRef>
          </c:xVal>
          <c:yVal>
            <c:numRef>
              <c:f>Sheet1!$G$63:$G$63</c:f>
              <c:numCache>
                <c:ptCount val="1"/>
                <c:pt idx="0">
                  <c:v>14.8</c:v>
                </c:pt>
              </c:numCache>
            </c:numRef>
          </c:yVal>
          <c:smooth val="0"/>
        </c:ser>
        <c:axId val="56011459"/>
        <c:axId val="34341084"/>
      </c:scatterChart>
      <c:valAx>
        <c:axId val="56011459"/>
        <c:scaling>
          <c:orientation val="minMax"/>
          <c:min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jaw length</a:t>
                </a:r>
              </a:p>
            </c:rich>
          </c:tx>
          <c:layout>
            <c:manualLayout>
              <c:xMode val="factor"/>
              <c:yMode val="factor"/>
              <c:x val="-0.04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41084"/>
        <c:crosses val="autoZero"/>
        <c:crossBetween val="midCat"/>
        <c:dispUnits/>
      </c:valAx>
      <c:valAx>
        <c:axId val="34341084"/>
        <c:scaling>
          <c:orientation val="minMax"/>
          <c:min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tibfib length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114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5"/>
          <c:y val="0.88775"/>
          <c:w val="0.49575"/>
          <c:h val="0.09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152400</xdr:rowOff>
    </xdr:from>
    <xdr:to>
      <xdr:col>8</xdr:col>
      <xdr:colOff>47625</xdr:colOff>
      <xdr:row>28</xdr:row>
      <xdr:rowOff>85725</xdr:rowOff>
    </xdr:to>
    <xdr:graphicFrame>
      <xdr:nvGraphicFramePr>
        <xdr:cNvPr id="1" name="Chart 4"/>
        <xdr:cNvGraphicFramePr/>
      </xdr:nvGraphicFramePr>
      <xdr:xfrm>
        <a:off x="152400" y="638175"/>
        <a:ext cx="4619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</xdr:colOff>
      <xdr:row>4</xdr:row>
      <xdr:rowOff>57150</xdr:rowOff>
    </xdr:from>
    <xdr:to>
      <xdr:col>13</xdr:col>
      <xdr:colOff>552450</xdr:colOff>
      <xdr:row>28</xdr:row>
      <xdr:rowOff>95250</xdr:rowOff>
    </xdr:to>
    <xdr:graphicFrame>
      <xdr:nvGraphicFramePr>
        <xdr:cNvPr id="2" name="Chart 6"/>
        <xdr:cNvGraphicFramePr/>
      </xdr:nvGraphicFramePr>
      <xdr:xfrm>
        <a:off x="4800600" y="704850"/>
        <a:ext cx="342900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29</xdr:row>
      <xdr:rowOff>9525</xdr:rowOff>
    </xdr:from>
    <xdr:to>
      <xdr:col>8</xdr:col>
      <xdr:colOff>76200</xdr:colOff>
      <xdr:row>47</xdr:row>
      <xdr:rowOff>85725</xdr:rowOff>
    </xdr:to>
    <xdr:graphicFrame>
      <xdr:nvGraphicFramePr>
        <xdr:cNvPr id="3" name="Chart 7"/>
        <xdr:cNvGraphicFramePr/>
      </xdr:nvGraphicFramePr>
      <xdr:xfrm>
        <a:off x="714375" y="4705350"/>
        <a:ext cx="408622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133350</xdr:colOff>
      <xdr:row>29</xdr:row>
      <xdr:rowOff>9525</xdr:rowOff>
    </xdr:from>
    <xdr:to>
      <xdr:col>15</xdr:col>
      <xdr:colOff>104775</xdr:colOff>
      <xdr:row>47</xdr:row>
      <xdr:rowOff>85725</xdr:rowOff>
    </xdr:to>
    <xdr:graphicFrame>
      <xdr:nvGraphicFramePr>
        <xdr:cNvPr id="4" name="Chart 8"/>
        <xdr:cNvGraphicFramePr/>
      </xdr:nvGraphicFramePr>
      <xdr:xfrm>
        <a:off x="4857750" y="4705350"/>
        <a:ext cx="4105275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7"/>
  <sheetViews>
    <sheetView tabSelected="1" zoomScale="85" zoomScaleNormal="85" workbookViewId="0" topLeftCell="A1">
      <selection activeCell="I240" sqref="I240"/>
    </sheetView>
  </sheetViews>
  <sheetFormatPr defaultColWidth="9.140625" defaultRowHeight="12.75"/>
  <cols>
    <col min="1" max="1" width="18.8515625" style="1" customWidth="1"/>
    <col min="2" max="2" width="18.8515625" style="3" customWidth="1"/>
    <col min="3" max="3" width="22.421875" style="1" customWidth="1"/>
    <col min="4" max="4" width="18.28125" style="3" customWidth="1"/>
    <col min="5" max="5" width="10.140625" style="1" bestFit="1" customWidth="1"/>
    <col min="6" max="6" width="10.7109375" style="3" customWidth="1"/>
    <col min="7" max="7" width="9.140625" style="12" customWidth="1"/>
    <col min="8" max="8" width="13.7109375" style="1" customWidth="1"/>
    <col min="9" max="9" width="13.140625" style="1" customWidth="1"/>
    <col min="10" max="10" width="13.140625" style="20" customWidth="1"/>
    <col min="11" max="11" width="11.7109375" style="1" customWidth="1"/>
    <col min="12" max="12" width="14.421875" style="18" customWidth="1"/>
    <col min="13" max="15" width="14.421875" style="1" customWidth="1"/>
    <col min="16" max="16" width="45.28125" style="3" customWidth="1"/>
    <col min="17" max="16384" width="9.140625" style="1" customWidth="1"/>
  </cols>
  <sheetData>
    <row r="1" spans="1:16" s="2" customFormat="1" ht="12">
      <c r="A1" s="2" t="s">
        <v>227</v>
      </c>
      <c r="B1" s="2" t="s">
        <v>228</v>
      </c>
      <c r="C1" s="2" t="s">
        <v>223</v>
      </c>
      <c r="D1" s="4" t="s">
        <v>232</v>
      </c>
      <c r="E1" s="2" t="s">
        <v>136</v>
      </c>
      <c r="F1" s="4" t="s">
        <v>233</v>
      </c>
      <c r="G1" s="11" t="s">
        <v>240</v>
      </c>
      <c r="H1" s="2" t="s">
        <v>237</v>
      </c>
      <c r="I1" s="2" t="s">
        <v>238</v>
      </c>
      <c r="J1" s="18" t="s">
        <v>173</v>
      </c>
      <c r="K1" s="2" t="s">
        <v>239</v>
      </c>
      <c r="L1" s="18" t="s">
        <v>7</v>
      </c>
      <c r="P1" s="4" t="s">
        <v>231</v>
      </c>
    </row>
    <row r="2" spans="1:16" ht="12">
      <c r="A2" s="1" t="s">
        <v>225</v>
      </c>
      <c r="B2" s="1" t="s">
        <v>234</v>
      </c>
      <c r="C2" s="14" t="s">
        <v>41</v>
      </c>
      <c r="D2" s="14" t="s">
        <v>42</v>
      </c>
      <c r="E2" s="16">
        <v>30995</v>
      </c>
      <c r="F2" s="1" t="s">
        <v>230</v>
      </c>
      <c r="G2" s="12">
        <v>16.3</v>
      </c>
      <c r="H2" s="1">
        <v>12.3</v>
      </c>
      <c r="I2" s="1">
        <v>11.1</v>
      </c>
      <c r="K2" s="1">
        <v>14.1</v>
      </c>
      <c r="L2" s="18">
        <f aca="true" t="shared" si="0" ref="L2:L18">G2/H2</f>
        <v>1.3252032520325203</v>
      </c>
      <c r="P2" s="1"/>
    </row>
    <row r="3" spans="1:16" ht="12">
      <c r="A3" s="1" t="s">
        <v>225</v>
      </c>
      <c r="B3" s="1" t="s">
        <v>234</v>
      </c>
      <c r="C3" s="1" t="s">
        <v>35</v>
      </c>
      <c r="D3" s="1" t="s">
        <v>36</v>
      </c>
      <c r="E3" s="17">
        <v>31528</v>
      </c>
      <c r="F3" s="1" t="s">
        <v>229</v>
      </c>
      <c r="G3" s="12">
        <v>17.1</v>
      </c>
      <c r="H3" s="1">
        <v>13.6</v>
      </c>
      <c r="I3" s="1">
        <v>12.1</v>
      </c>
      <c r="J3" s="20">
        <f aca="true" t="shared" si="1" ref="J3:J18">H3/I3</f>
        <v>1.1239669421487604</v>
      </c>
      <c r="K3" s="1">
        <v>15.7</v>
      </c>
      <c r="L3" s="18">
        <f t="shared" si="0"/>
        <v>1.2573529411764708</v>
      </c>
      <c r="P3" s="1" t="s">
        <v>37</v>
      </c>
    </row>
    <row r="4" spans="1:16" ht="12">
      <c r="A4" s="1" t="s">
        <v>225</v>
      </c>
      <c r="B4" s="1" t="s">
        <v>234</v>
      </c>
      <c r="C4" s="1" t="s">
        <v>31</v>
      </c>
      <c r="D4" s="1" t="s">
        <v>32</v>
      </c>
      <c r="E4" s="17">
        <v>30572</v>
      </c>
      <c r="F4" s="1" t="s">
        <v>230</v>
      </c>
      <c r="G4" s="12">
        <v>15.7</v>
      </c>
      <c r="H4" s="1">
        <v>12.5</v>
      </c>
      <c r="I4" s="1">
        <v>12</v>
      </c>
      <c r="J4" s="20">
        <f t="shared" si="1"/>
        <v>1.0416666666666667</v>
      </c>
      <c r="K4" s="1">
        <v>14.5</v>
      </c>
      <c r="L4" s="18">
        <f t="shared" si="0"/>
        <v>1.256</v>
      </c>
      <c r="P4" s="1"/>
    </row>
    <row r="5" spans="1:16" ht="12">
      <c r="A5" s="1" t="s">
        <v>225</v>
      </c>
      <c r="B5" s="1" t="s">
        <v>234</v>
      </c>
      <c r="C5" s="14" t="s">
        <v>47</v>
      </c>
      <c r="D5" s="14" t="s">
        <v>48</v>
      </c>
      <c r="E5" s="14">
        <v>1983</v>
      </c>
      <c r="F5" s="1" t="s">
        <v>229</v>
      </c>
      <c r="G5" s="12">
        <v>16.7</v>
      </c>
      <c r="H5" s="1">
        <v>12.9</v>
      </c>
      <c r="I5" s="1">
        <v>12.8</v>
      </c>
      <c r="J5" s="20">
        <f t="shared" si="1"/>
        <v>1.0078125</v>
      </c>
      <c r="K5" s="1">
        <v>15.2</v>
      </c>
      <c r="L5" s="18">
        <f t="shared" si="0"/>
        <v>1.2945736434108526</v>
      </c>
      <c r="P5" s="1" t="s">
        <v>49</v>
      </c>
    </row>
    <row r="6" spans="1:16" ht="12">
      <c r="A6" s="1" t="s">
        <v>225</v>
      </c>
      <c r="B6" s="1" t="s">
        <v>234</v>
      </c>
      <c r="C6" s="1" t="s">
        <v>46</v>
      </c>
      <c r="D6" s="1" t="s">
        <v>34</v>
      </c>
      <c r="E6" s="17">
        <v>30432</v>
      </c>
      <c r="F6" s="1"/>
      <c r="G6" s="12">
        <v>17.6</v>
      </c>
      <c r="H6" s="1">
        <v>13.5</v>
      </c>
      <c r="I6" s="1">
        <v>13.2</v>
      </c>
      <c r="J6" s="20">
        <f t="shared" si="1"/>
        <v>1.0227272727272727</v>
      </c>
      <c r="K6" s="1">
        <v>15.4</v>
      </c>
      <c r="L6" s="18">
        <f t="shared" si="0"/>
        <v>1.3037037037037038</v>
      </c>
      <c r="P6" s="1"/>
    </row>
    <row r="7" spans="1:16" ht="12">
      <c r="A7" s="14" t="s">
        <v>225</v>
      </c>
      <c r="B7" s="14" t="s">
        <v>234</v>
      </c>
      <c r="C7" s="14" t="s">
        <v>33</v>
      </c>
      <c r="D7" s="14" t="s">
        <v>34</v>
      </c>
      <c r="E7" s="16">
        <v>30432</v>
      </c>
      <c r="F7" s="1"/>
      <c r="G7" s="12">
        <v>16.3</v>
      </c>
      <c r="H7" s="1">
        <v>13.2</v>
      </c>
      <c r="I7" s="1">
        <v>12.3</v>
      </c>
      <c r="J7" s="20">
        <f t="shared" si="1"/>
        <v>1.073170731707317</v>
      </c>
      <c r="K7" s="1">
        <v>15</v>
      </c>
      <c r="L7" s="18">
        <f t="shared" si="0"/>
        <v>1.2348484848484849</v>
      </c>
      <c r="P7" s="1"/>
    </row>
    <row r="8" spans="1:16" ht="12">
      <c r="A8" s="1" t="s">
        <v>225</v>
      </c>
      <c r="B8" s="1" t="s">
        <v>234</v>
      </c>
      <c r="C8" s="1" t="s">
        <v>269</v>
      </c>
      <c r="D8" s="1" t="s">
        <v>236</v>
      </c>
      <c r="F8" s="1" t="s">
        <v>229</v>
      </c>
      <c r="G8" s="12">
        <v>18.4</v>
      </c>
      <c r="H8" s="1">
        <v>15.2</v>
      </c>
      <c r="I8" s="1">
        <v>14</v>
      </c>
      <c r="J8" s="20">
        <f t="shared" si="1"/>
        <v>1.0857142857142856</v>
      </c>
      <c r="K8" s="1">
        <v>17.7</v>
      </c>
      <c r="L8" s="18">
        <f t="shared" si="0"/>
        <v>1.2105263157894737</v>
      </c>
      <c r="P8" s="1" t="s">
        <v>270</v>
      </c>
    </row>
    <row r="9" spans="1:16" ht="12">
      <c r="A9" s="1" t="s">
        <v>225</v>
      </c>
      <c r="B9" s="1" t="s">
        <v>234</v>
      </c>
      <c r="C9" s="1" t="s">
        <v>268</v>
      </c>
      <c r="D9" s="1" t="s">
        <v>236</v>
      </c>
      <c r="F9" s="1" t="s">
        <v>230</v>
      </c>
      <c r="G9" s="12">
        <v>17.3</v>
      </c>
      <c r="H9" s="1">
        <v>13.3</v>
      </c>
      <c r="I9" s="1">
        <v>12.5</v>
      </c>
      <c r="J9" s="20">
        <f t="shared" si="1"/>
        <v>1.064</v>
      </c>
      <c r="K9" s="1">
        <v>14.9</v>
      </c>
      <c r="L9" s="18">
        <f t="shared" si="0"/>
        <v>1.300751879699248</v>
      </c>
      <c r="P9" s="1"/>
    </row>
    <row r="10" spans="1:16" ht="12">
      <c r="A10" s="1" t="s">
        <v>225</v>
      </c>
      <c r="B10" s="1" t="s">
        <v>234</v>
      </c>
      <c r="C10" s="1" t="s">
        <v>271</v>
      </c>
      <c r="D10" s="1" t="s">
        <v>236</v>
      </c>
      <c r="F10" s="1" t="s">
        <v>229</v>
      </c>
      <c r="G10" s="12">
        <v>17.7</v>
      </c>
      <c r="H10" s="1">
        <v>14.7</v>
      </c>
      <c r="I10" s="1">
        <v>14.7</v>
      </c>
      <c r="J10" s="20">
        <f t="shared" si="1"/>
        <v>1</v>
      </c>
      <c r="K10" s="1">
        <v>17.5</v>
      </c>
      <c r="L10" s="18">
        <f t="shared" si="0"/>
        <v>1.2040816326530612</v>
      </c>
      <c r="P10" s="1"/>
    </row>
    <row r="11" spans="1:16" ht="12">
      <c r="A11" s="1" t="s">
        <v>225</v>
      </c>
      <c r="B11" s="1" t="s">
        <v>234</v>
      </c>
      <c r="C11" s="1" t="s">
        <v>247</v>
      </c>
      <c r="D11" s="1" t="s">
        <v>236</v>
      </c>
      <c r="F11" s="1" t="s">
        <v>230</v>
      </c>
      <c r="G11" s="12">
        <v>18.1</v>
      </c>
      <c r="H11" s="1">
        <v>13.5</v>
      </c>
      <c r="I11" s="1">
        <v>12.9</v>
      </c>
      <c r="J11" s="20">
        <f t="shared" si="1"/>
        <v>1.0465116279069766</v>
      </c>
      <c r="K11" s="1">
        <v>15.9</v>
      </c>
      <c r="L11" s="18">
        <f t="shared" si="0"/>
        <v>1.3407407407407408</v>
      </c>
      <c r="P11" s="1" t="s">
        <v>248</v>
      </c>
    </row>
    <row r="12" spans="1:16" ht="12">
      <c r="A12" s="1" t="s">
        <v>225</v>
      </c>
      <c r="B12" s="1" t="s">
        <v>234</v>
      </c>
      <c r="C12" s="1" t="s">
        <v>246</v>
      </c>
      <c r="D12" s="1" t="s">
        <v>236</v>
      </c>
      <c r="F12" s="1" t="s">
        <v>230</v>
      </c>
      <c r="G12" s="12">
        <v>16.8</v>
      </c>
      <c r="H12" s="1">
        <v>13.3</v>
      </c>
      <c r="I12" s="1">
        <v>12.5</v>
      </c>
      <c r="J12" s="20">
        <f t="shared" si="1"/>
        <v>1.064</v>
      </c>
      <c r="K12" s="1">
        <v>15.3</v>
      </c>
      <c r="L12" s="18">
        <f t="shared" si="0"/>
        <v>1.263157894736842</v>
      </c>
      <c r="P12" s="1" t="s">
        <v>249</v>
      </c>
    </row>
    <row r="13" spans="1:16" ht="12">
      <c r="A13" s="1" t="s">
        <v>225</v>
      </c>
      <c r="B13" s="1" t="s">
        <v>234</v>
      </c>
      <c r="C13" s="1" t="s">
        <v>244</v>
      </c>
      <c r="D13" s="1" t="s">
        <v>236</v>
      </c>
      <c r="F13" s="1" t="s">
        <v>230</v>
      </c>
      <c r="G13" s="12">
        <v>16.6</v>
      </c>
      <c r="H13" s="1">
        <v>13.6</v>
      </c>
      <c r="I13" s="1">
        <v>12.9</v>
      </c>
      <c r="J13" s="20">
        <f t="shared" si="1"/>
        <v>1.0542635658914727</v>
      </c>
      <c r="K13" s="1">
        <v>15.7</v>
      </c>
      <c r="L13" s="18">
        <f t="shared" si="0"/>
        <v>1.2205882352941178</v>
      </c>
      <c r="P13" s="1" t="s">
        <v>245</v>
      </c>
    </row>
    <row r="14" spans="1:16" ht="12">
      <c r="A14" s="1" t="s">
        <v>225</v>
      </c>
      <c r="B14" s="1" t="s">
        <v>234</v>
      </c>
      <c r="C14" s="1" t="s">
        <v>235</v>
      </c>
      <c r="D14" s="1" t="s">
        <v>236</v>
      </c>
      <c r="F14" s="1" t="s">
        <v>229</v>
      </c>
      <c r="G14" s="12">
        <v>17.6</v>
      </c>
      <c r="H14" s="1">
        <v>13.9</v>
      </c>
      <c r="I14" s="1">
        <v>13</v>
      </c>
      <c r="J14" s="20">
        <f t="shared" si="1"/>
        <v>1.0692307692307692</v>
      </c>
      <c r="K14" s="1">
        <v>16.3</v>
      </c>
      <c r="L14" s="18">
        <f t="shared" si="0"/>
        <v>1.2661870503597124</v>
      </c>
      <c r="P14" s="1" t="s">
        <v>243</v>
      </c>
    </row>
    <row r="15" spans="1:16" ht="12">
      <c r="A15" s="1" t="s">
        <v>225</v>
      </c>
      <c r="B15" s="1" t="s">
        <v>234</v>
      </c>
      <c r="C15" s="1" t="s">
        <v>241</v>
      </c>
      <c r="D15" s="1" t="s">
        <v>242</v>
      </c>
      <c r="F15" s="1" t="s">
        <v>229</v>
      </c>
      <c r="G15" s="12">
        <v>16.7</v>
      </c>
      <c r="H15" s="1">
        <v>12.2</v>
      </c>
      <c r="I15" s="1">
        <v>11.5</v>
      </c>
      <c r="J15" s="20">
        <f t="shared" si="1"/>
        <v>1.0608695652173912</v>
      </c>
      <c r="K15" s="1">
        <v>14.4</v>
      </c>
      <c r="L15" s="18">
        <f t="shared" si="0"/>
        <v>1.3688524590163935</v>
      </c>
      <c r="P15" s="1" t="s">
        <v>250</v>
      </c>
    </row>
    <row r="16" spans="1:16" ht="12">
      <c r="A16" s="1" t="s">
        <v>225</v>
      </c>
      <c r="B16" s="1" t="s">
        <v>234</v>
      </c>
      <c r="C16" s="1" t="s">
        <v>266</v>
      </c>
      <c r="D16" s="1" t="s">
        <v>267</v>
      </c>
      <c r="F16" s="1"/>
      <c r="G16" s="12">
        <v>16.4</v>
      </c>
      <c r="H16" s="1">
        <v>12.9</v>
      </c>
      <c r="I16" s="1">
        <v>11.8</v>
      </c>
      <c r="J16" s="20">
        <f t="shared" si="1"/>
        <v>1.0932203389830508</v>
      </c>
      <c r="L16" s="18">
        <f t="shared" si="0"/>
        <v>1.2713178294573642</v>
      </c>
      <c r="P16" s="1" t="s">
        <v>278</v>
      </c>
    </row>
    <row r="17" spans="1:16" ht="12">
      <c r="A17" s="1" t="s">
        <v>225</v>
      </c>
      <c r="B17" s="1" t="s">
        <v>234</v>
      </c>
      <c r="C17" s="1" t="s">
        <v>263</v>
      </c>
      <c r="D17" s="1" t="s">
        <v>264</v>
      </c>
      <c r="F17" s="1" t="s">
        <v>229</v>
      </c>
      <c r="G17" s="12">
        <v>17.7</v>
      </c>
      <c r="H17" s="1">
        <v>14</v>
      </c>
      <c r="I17" s="1">
        <v>13.9</v>
      </c>
      <c r="J17" s="20">
        <f t="shared" si="1"/>
        <v>1.0071942446043165</v>
      </c>
      <c r="L17" s="18">
        <f t="shared" si="0"/>
        <v>1.2642857142857142</v>
      </c>
      <c r="P17" s="1" t="s">
        <v>265</v>
      </c>
    </row>
    <row r="18" spans="1:16" ht="12">
      <c r="A18" s="1" t="s">
        <v>225</v>
      </c>
      <c r="B18" s="1" t="s">
        <v>234</v>
      </c>
      <c r="C18" s="1" t="s">
        <v>272</v>
      </c>
      <c r="D18" s="1" t="s">
        <v>264</v>
      </c>
      <c r="F18" s="1" t="s">
        <v>229</v>
      </c>
      <c r="G18" s="12">
        <v>16.2</v>
      </c>
      <c r="H18" s="1">
        <v>12.9</v>
      </c>
      <c r="I18" s="1">
        <v>11.9</v>
      </c>
      <c r="J18" s="20">
        <f t="shared" si="1"/>
        <v>1.084033613445378</v>
      </c>
      <c r="K18" s="1">
        <v>14.3</v>
      </c>
      <c r="L18" s="18">
        <f t="shared" si="0"/>
        <v>1.255813953488372</v>
      </c>
      <c r="P18" s="1"/>
    </row>
    <row r="19" spans="1:16" ht="12">
      <c r="A19" s="1" t="s">
        <v>225</v>
      </c>
      <c r="B19" s="1" t="s">
        <v>234</v>
      </c>
      <c r="C19" s="1" t="s">
        <v>273</v>
      </c>
      <c r="D19" s="1" t="s">
        <v>267</v>
      </c>
      <c r="F19" s="1" t="s">
        <v>229</v>
      </c>
      <c r="G19" s="12">
        <v>17</v>
      </c>
      <c r="K19" s="1">
        <v>15.2</v>
      </c>
      <c r="P19" s="1"/>
    </row>
    <row r="20" spans="1:16" ht="12">
      <c r="A20" s="1" t="s">
        <v>225</v>
      </c>
      <c r="B20" s="1" t="s">
        <v>234</v>
      </c>
      <c r="C20" s="1" t="s">
        <v>258</v>
      </c>
      <c r="D20" s="1" t="s">
        <v>259</v>
      </c>
      <c r="F20" s="1"/>
      <c r="G20" s="12">
        <v>17.8</v>
      </c>
      <c r="H20" s="1">
        <v>15.1</v>
      </c>
      <c r="I20" s="1">
        <v>15.2</v>
      </c>
      <c r="J20" s="20">
        <f>H20/I20</f>
        <v>0.993421052631579</v>
      </c>
      <c r="K20" s="1">
        <v>16.8</v>
      </c>
      <c r="L20" s="18">
        <f>G20/H20</f>
        <v>1.1788079470198676</v>
      </c>
      <c r="P20" s="1"/>
    </row>
    <row r="21" spans="1:16" ht="12">
      <c r="A21" s="1" t="s">
        <v>225</v>
      </c>
      <c r="B21" s="1" t="s">
        <v>234</v>
      </c>
      <c r="C21" s="1" t="s">
        <v>254</v>
      </c>
      <c r="D21" s="1" t="s">
        <v>64</v>
      </c>
      <c r="F21" s="1" t="s">
        <v>229</v>
      </c>
      <c r="G21" s="1">
        <v>17.6</v>
      </c>
      <c r="H21" s="1">
        <v>15</v>
      </c>
      <c r="I21" s="1">
        <v>15.1</v>
      </c>
      <c r="J21" s="20">
        <f>H21/I21</f>
        <v>0.9933774834437087</v>
      </c>
      <c r="K21" s="1">
        <v>17.6</v>
      </c>
      <c r="L21" s="18">
        <f>G21/H21</f>
        <v>1.1733333333333333</v>
      </c>
      <c r="P21" s="1"/>
    </row>
    <row r="22" spans="1:16" ht="12">
      <c r="A22" s="1" t="s">
        <v>225</v>
      </c>
      <c r="B22" s="1" t="s">
        <v>234</v>
      </c>
      <c r="C22" s="1" t="s">
        <v>251</v>
      </c>
      <c r="D22" s="1" t="s">
        <v>252</v>
      </c>
      <c r="F22" s="1" t="s">
        <v>230</v>
      </c>
      <c r="G22" s="12">
        <v>17.7</v>
      </c>
      <c r="H22" s="1">
        <v>14</v>
      </c>
      <c r="I22" s="1">
        <v>13.3</v>
      </c>
      <c r="J22" s="20">
        <f>H22/I22</f>
        <v>1.0526315789473684</v>
      </c>
      <c r="K22" s="1">
        <v>16.2</v>
      </c>
      <c r="L22" s="18">
        <f>G22/H22</f>
        <v>1.2642857142857142</v>
      </c>
      <c r="P22" s="1" t="s">
        <v>253</v>
      </c>
    </row>
    <row r="23" spans="1:16" ht="12">
      <c r="A23" s="1" t="s">
        <v>225</v>
      </c>
      <c r="B23" s="1" t="s">
        <v>234</v>
      </c>
      <c r="C23" s="1" t="s">
        <v>256</v>
      </c>
      <c r="D23" s="1" t="s">
        <v>255</v>
      </c>
      <c r="F23" s="1" t="s">
        <v>230</v>
      </c>
      <c r="G23" s="12">
        <v>17.3</v>
      </c>
      <c r="H23" s="1">
        <v>13.5</v>
      </c>
      <c r="I23" s="1">
        <v>13.7</v>
      </c>
      <c r="J23" s="20">
        <f>H23/I23</f>
        <v>0.9854014598540146</v>
      </c>
      <c r="K23" s="1">
        <v>15.8</v>
      </c>
      <c r="L23" s="18">
        <f>G23/H23</f>
        <v>1.2814814814814814</v>
      </c>
      <c r="P23" s="1" t="s">
        <v>257</v>
      </c>
    </row>
    <row r="24" spans="1:16" ht="12">
      <c r="A24" s="1" t="s">
        <v>225</v>
      </c>
      <c r="B24" s="1" t="s">
        <v>234</v>
      </c>
      <c r="C24" s="1" t="s">
        <v>260</v>
      </c>
      <c r="D24" s="1" t="s">
        <v>261</v>
      </c>
      <c r="F24" s="1" t="s">
        <v>230</v>
      </c>
      <c r="G24" s="12">
        <v>16.4</v>
      </c>
      <c r="H24" s="1">
        <v>12.7</v>
      </c>
      <c r="I24" s="1">
        <v>12</v>
      </c>
      <c r="J24" s="20">
        <f>H24/I24</f>
        <v>1.0583333333333333</v>
      </c>
      <c r="K24" s="1">
        <v>14.3</v>
      </c>
      <c r="L24" s="18">
        <f>G24/H24</f>
        <v>1.2913385826771653</v>
      </c>
      <c r="P24" s="1" t="s">
        <v>262</v>
      </c>
    </row>
    <row r="25" spans="1:11" s="18" customFormat="1" ht="12">
      <c r="A25" s="2" t="s">
        <v>225</v>
      </c>
      <c r="B25" s="2" t="s">
        <v>234</v>
      </c>
      <c r="G25" s="18">
        <f>STDEV(G2:G24)*100/AVERAGE(G2:G24)</f>
        <v>4.097848552945525</v>
      </c>
      <c r="H25" s="18">
        <f>STDEV(H2:H24)*100/AVERAGE(H2:H24)</f>
        <v>6.410128871713822</v>
      </c>
      <c r="J25" s="18">
        <f>STDEV(J2:J24)*100/AVERAGE(J2:J24)</f>
        <v>3.6113473153063604</v>
      </c>
      <c r="K25" s="18">
        <f>STDEV(K2:K24)*100/AVERAGE(K2:K24)</f>
        <v>7.0233671734401195</v>
      </c>
    </row>
    <row r="26" spans="1:2" s="18" customFormat="1" ht="12">
      <c r="A26" s="2"/>
      <c r="B26" s="2"/>
    </row>
    <row r="27" spans="1:16" ht="12">
      <c r="A27" s="1" t="s">
        <v>225</v>
      </c>
      <c r="B27" s="1" t="s">
        <v>55</v>
      </c>
      <c r="C27" s="1" t="s">
        <v>65</v>
      </c>
      <c r="D27" s="1" t="s">
        <v>66</v>
      </c>
      <c r="F27" s="1"/>
      <c r="G27" s="1">
        <v>16.2</v>
      </c>
      <c r="H27" s="1">
        <v>12.7</v>
      </c>
      <c r="I27" s="1">
        <v>11.7</v>
      </c>
      <c r="J27" s="20">
        <f>H27/I27</f>
        <v>1.0854700854700854</v>
      </c>
      <c r="K27" s="1">
        <v>14.4</v>
      </c>
      <c r="L27" s="18">
        <f>G27/H27</f>
        <v>1.2755905511811023</v>
      </c>
      <c r="P27" s="1"/>
    </row>
    <row r="28" spans="1:16" ht="12">
      <c r="A28" s="1" t="s">
        <v>225</v>
      </c>
      <c r="B28" s="1" t="s">
        <v>55</v>
      </c>
      <c r="C28" s="1" t="s">
        <v>67</v>
      </c>
      <c r="D28" s="1" t="s">
        <v>66</v>
      </c>
      <c r="F28" s="1"/>
      <c r="G28" s="1">
        <v>17.1</v>
      </c>
      <c r="H28" s="1">
        <v>13.1</v>
      </c>
      <c r="I28" s="1">
        <v>12.9</v>
      </c>
      <c r="J28" s="20">
        <f>H28/I28</f>
        <v>1.0155038759689923</v>
      </c>
      <c r="K28" s="1">
        <v>15.5</v>
      </c>
      <c r="L28" s="18">
        <f>G28/H28</f>
        <v>1.3053435114503817</v>
      </c>
      <c r="P28" s="1"/>
    </row>
    <row r="29" spans="1:16" ht="12">
      <c r="A29" s="1" t="s">
        <v>225</v>
      </c>
      <c r="B29" s="14" t="s">
        <v>55</v>
      </c>
      <c r="C29" s="14" t="s">
        <v>38</v>
      </c>
      <c r="D29" s="14" t="s">
        <v>39</v>
      </c>
      <c r="E29" s="16">
        <v>32856</v>
      </c>
      <c r="F29" s="1" t="s">
        <v>229</v>
      </c>
      <c r="G29" s="12">
        <v>17.2</v>
      </c>
      <c r="H29" s="1">
        <v>13.4</v>
      </c>
      <c r="I29" s="1">
        <v>12</v>
      </c>
      <c r="J29" s="20">
        <f>H29/I29</f>
        <v>1.1166666666666667</v>
      </c>
      <c r="K29" s="1">
        <v>15.4</v>
      </c>
      <c r="L29" s="18">
        <f>G29/H29</f>
        <v>1.2835820895522387</v>
      </c>
      <c r="P29" s="1" t="s">
        <v>40</v>
      </c>
    </row>
    <row r="30" spans="1:16" ht="12">
      <c r="A30" s="1" t="s">
        <v>225</v>
      </c>
      <c r="B30" s="1" t="s">
        <v>55</v>
      </c>
      <c r="C30" s="1" t="s">
        <v>70</v>
      </c>
      <c r="D30" s="1" t="s">
        <v>71</v>
      </c>
      <c r="F30" s="1"/>
      <c r="G30" s="1">
        <v>16.6</v>
      </c>
      <c r="P30" s="1"/>
    </row>
    <row r="31" spans="1:16" ht="12">
      <c r="A31" s="1" t="s">
        <v>225</v>
      </c>
      <c r="B31" s="1" t="s">
        <v>55</v>
      </c>
      <c r="C31" s="1" t="s">
        <v>74</v>
      </c>
      <c r="D31" s="1" t="s">
        <v>75</v>
      </c>
      <c r="F31" s="1" t="s">
        <v>230</v>
      </c>
      <c r="G31" s="1">
        <v>16.5</v>
      </c>
      <c r="H31" s="1">
        <v>12.7</v>
      </c>
      <c r="I31" s="1">
        <v>11.6</v>
      </c>
      <c r="J31" s="20">
        <f>H31/I31</f>
        <v>1.0948275862068966</v>
      </c>
      <c r="L31" s="18">
        <f>G31/H31</f>
        <v>1.299212598425197</v>
      </c>
      <c r="P31" s="1"/>
    </row>
    <row r="32" spans="1:16" ht="12">
      <c r="A32" s="1" t="s">
        <v>225</v>
      </c>
      <c r="B32" s="1" t="s">
        <v>55</v>
      </c>
      <c r="C32" s="1" t="s">
        <v>72</v>
      </c>
      <c r="D32" s="1" t="s">
        <v>73</v>
      </c>
      <c r="F32" s="1" t="s">
        <v>229</v>
      </c>
      <c r="G32" s="1">
        <v>16.2</v>
      </c>
      <c r="H32" s="1">
        <v>13.1</v>
      </c>
      <c r="I32" s="1">
        <v>12</v>
      </c>
      <c r="J32" s="20">
        <f>H32/I32</f>
        <v>1.0916666666666666</v>
      </c>
      <c r="L32" s="18">
        <f>G32/H32</f>
        <v>1.2366412213740459</v>
      </c>
      <c r="P32" s="1"/>
    </row>
    <row r="33" spans="1:16" ht="12">
      <c r="A33" s="1" t="s">
        <v>225</v>
      </c>
      <c r="B33" s="1" t="s">
        <v>55</v>
      </c>
      <c r="C33" s="1" t="s">
        <v>68</v>
      </c>
      <c r="D33" s="1" t="s">
        <v>69</v>
      </c>
      <c r="F33" s="1" t="s">
        <v>229</v>
      </c>
      <c r="G33" s="1">
        <v>17.1</v>
      </c>
      <c r="H33" s="1">
        <v>13.2</v>
      </c>
      <c r="I33" s="1">
        <v>12</v>
      </c>
      <c r="J33" s="20">
        <f>H33/I33</f>
        <v>1.0999999999999999</v>
      </c>
      <c r="K33" s="1">
        <v>14.8</v>
      </c>
      <c r="L33" s="18">
        <f>G33/H33</f>
        <v>1.2954545454545456</v>
      </c>
      <c r="P33" s="1"/>
    </row>
    <row r="34" spans="1:11" s="18" customFormat="1" ht="12">
      <c r="A34" s="2" t="s">
        <v>225</v>
      </c>
      <c r="B34" s="2" t="s">
        <v>55</v>
      </c>
      <c r="G34" s="18">
        <f>STDEV(G27:G33)*100/AVERAGE(G27:G33)</f>
        <v>2.587122035292696</v>
      </c>
      <c r="H34" s="18">
        <f>STDEV(H27:H33)*100/AVERAGE(H27:H33)</f>
        <v>2.151988129715735</v>
      </c>
      <c r="J34" s="18">
        <f>STDEV(J27:J33)*100/AVERAGE(J27:J33)</f>
        <v>3.246589216161126</v>
      </c>
      <c r="K34" s="18">
        <f>STDEV(K27:K33)*100/AVERAGE(K27:K33)</f>
        <v>3.452996653638275</v>
      </c>
    </row>
    <row r="35" spans="1:2" s="18" customFormat="1" ht="12">
      <c r="A35" s="2"/>
      <c r="B35" s="2"/>
    </row>
    <row r="36" spans="1:15" s="2" customFormat="1" ht="12">
      <c r="A36" s="1"/>
      <c r="B36" s="1"/>
      <c r="C36" s="1"/>
      <c r="D36" s="1"/>
      <c r="E36" s="1"/>
      <c r="F36" s="1"/>
      <c r="G36" s="1"/>
      <c r="H36" s="1"/>
      <c r="I36" s="1"/>
      <c r="J36" s="20"/>
      <c r="K36" s="1"/>
      <c r="L36" s="18"/>
      <c r="M36" s="1"/>
      <c r="N36" s="1"/>
      <c r="O36" s="1"/>
    </row>
    <row r="37" spans="1:15" s="2" customFormat="1" ht="12">
      <c r="A37" s="1" t="s">
        <v>275</v>
      </c>
      <c r="B37" s="1" t="s">
        <v>276</v>
      </c>
      <c r="C37" s="1" t="s">
        <v>277</v>
      </c>
      <c r="D37" s="1" t="s">
        <v>97</v>
      </c>
      <c r="E37" s="1"/>
      <c r="F37" s="1" t="s">
        <v>230</v>
      </c>
      <c r="G37" s="1">
        <v>13.3</v>
      </c>
      <c r="H37" s="1">
        <v>10</v>
      </c>
      <c r="I37" s="1">
        <v>9.3</v>
      </c>
      <c r="J37" s="20">
        <f>H37/I37</f>
        <v>1.075268817204301</v>
      </c>
      <c r="K37" s="1"/>
      <c r="L37" s="18">
        <f>G37/H37</f>
        <v>1.33</v>
      </c>
      <c r="M37" s="1"/>
      <c r="N37" s="1"/>
      <c r="O37" s="1"/>
    </row>
    <row r="38" spans="1:15" s="2" customFormat="1" ht="12">
      <c r="A38" s="1" t="s">
        <v>275</v>
      </c>
      <c r="B38" s="1" t="s">
        <v>276</v>
      </c>
      <c r="C38" s="1" t="s">
        <v>100</v>
      </c>
      <c r="D38" s="1" t="s">
        <v>97</v>
      </c>
      <c r="E38" s="1"/>
      <c r="F38" s="1" t="s">
        <v>229</v>
      </c>
      <c r="G38" s="1">
        <v>13.9</v>
      </c>
      <c r="H38" s="1">
        <v>10.4</v>
      </c>
      <c r="I38" s="1">
        <v>10.7</v>
      </c>
      <c r="J38" s="20">
        <f>H38/I38</f>
        <v>0.97196261682243</v>
      </c>
      <c r="K38" s="1"/>
      <c r="L38" s="18">
        <f>G38/H38</f>
        <v>1.3365384615384615</v>
      </c>
      <c r="M38" s="1"/>
      <c r="N38" s="1"/>
      <c r="O38" s="1"/>
    </row>
    <row r="39" spans="1:15" s="2" customFormat="1" ht="12">
      <c r="A39" s="1" t="s">
        <v>275</v>
      </c>
      <c r="B39" s="1" t="s">
        <v>276</v>
      </c>
      <c r="C39" s="1" t="s">
        <v>98</v>
      </c>
      <c r="D39" s="1" t="s">
        <v>97</v>
      </c>
      <c r="E39" s="1"/>
      <c r="F39" s="1" t="s">
        <v>229</v>
      </c>
      <c r="G39" s="1">
        <v>13.6</v>
      </c>
      <c r="H39" s="1">
        <v>10.7</v>
      </c>
      <c r="I39" s="1">
        <v>10.6</v>
      </c>
      <c r="J39" s="20">
        <f>H39/I39</f>
        <v>1.0094339622641508</v>
      </c>
      <c r="K39" s="1"/>
      <c r="L39" s="18">
        <f>G39/H39</f>
        <v>1.2710280373831777</v>
      </c>
      <c r="M39" s="1"/>
      <c r="N39" s="1"/>
      <c r="O39" s="1"/>
    </row>
    <row r="40" spans="1:15" s="2" customFormat="1" ht="12">
      <c r="A40" s="1" t="s">
        <v>275</v>
      </c>
      <c r="B40" s="1" t="s">
        <v>276</v>
      </c>
      <c r="C40" s="1" t="s">
        <v>99</v>
      </c>
      <c r="D40" s="1" t="s">
        <v>97</v>
      </c>
      <c r="E40" s="1"/>
      <c r="F40" s="1" t="s">
        <v>229</v>
      </c>
      <c r="G40" s="1">
        <v>14</v>
      </c>
      <c r="H40" s="1">
        <v>10.9</v>
      </c>
      <c r="I40" s="1">
        <v>10.8</v>
      </c>
      <c r="J40" s="20">
        <f>H40/I40</f>
        <v>1.0092592592592593</v>
      </c>
      <c r="K40" s="1"/>
      <c r="L40" s="18">
        <f>G40/H40</f>
        <v>1.2844036697247705</v>
      </c>
      <c r="M40" s="1"/>
      <c r="N40" s="1"/>
      <c r="O40" s="1"/>
    </row>
    <row r="41" spans="1:15" s="2" customFormat="1" ht="12">
      <c r="A41" s="1" t="s">
        <v>275</v>
      </c>
      <c r="B41" s="1" t="s">
        <v>276</v>
      </c>
      <c r="C41" s="1" t="s">
        <v>96</v>
      </c>
      <c r="D41" s="1" t="s">
        <v>97</v>
      </c>
      <c r="E41" s="1"/>
      <c r="F41" s="1" t="s">
        <v>230</v>
      </c>
      <c r="G41" s="1">
        <v>14</v>
      </c>
      <c r="H41" s="1">
        <v>10.3</v>
      </c>
      <c r="I41" s="1">
        <v>10</v>
      </c>
      <c r="J41" s="20">
        <f>H41/I41</f>
        <v>1.03</v>
      </c>
      <c r="K41" s="1"/>
      <c r="L41" s="18">
        <f>G41/H41</f>
        <v>1.3592233009708736</v>
      </c>
      <c r="M41" s="1"/>
      <c r="N41" s="1"/>
      <c r="O41" s="1"/>
    </row>
    <row r="42" spans="1:10" s="18" customFormat="1" ht="12">
      <c r="A42" s="2" t="s">
        <v>275</v>
      </c>
      <c r="B42" s="2" t="s">
        <v>276</v>
      </c>
      <c r="G42" s="18">
        <f>STDEV(G37:G41)*100/AVERAGE(G37:G41)</f>
        <v>2.2162719014489882</v>
      </c>
      <c r="H42" s="18">
        <f>STDEV(H37:H41)*100/AVERAGE(H37:H41)</f>
        <v>3.3529020873329882</v>
      </c>
      <c r="J42" s="18">
        <f>STDEV(J37:J41)*100/AVERAGE(J37:J41)</f>
        <v>3.699279996246413</v>
      </c>
    </row>
    <row r="43" spans="1:2" s="18" customFormat="1" ht="12">
      <c r="A43" s="2"/>
      <c r="B43" s="2"/>
    </row>
    <row r="44" spans="1:15" s="2" customFormat="1" ht="12">
      <c r="A44" s="1" t="s">
        <v>226</v>
      </c>
      <c r="B44" s="1" t="s">
        <v>274</v>
      </c>
      <c r="C44" s="1" t="s">
        <v>6</v>
      </c>
      <c r="D44" s="1" t="s">
        <v>66</v>
      </c>
      <c r="E44" s="1"/>
      <c r="F44" s="1" t="s">
        <v>230</v>
      </c>
      <c r="G44" s="1">
        <v>16.1</v>
      </c>
      <c r="H44" s="1">
        <v>13.5</v>
      </c>
      <c r="I44" s="1">
        <v>11.9</v>
      </c>
      <c r="J44" s="20">
        <f>H44/I44</f>
        <v>1.134453781512605</v>
      </c>
      <c r="K44" s="1">
        <v>15.3</v>
      </c>
      <c r="L44" s="18">
        <f>G44/H44</f>
        <v>1.1925925925925926</v>
      </c>
      <c r="M44" s="1"/>
      <c r="N44" s="1"/>
      <c r="O44" s="1"/>
    </row>
    <row r="45" spans="1:15" s="2" customFormat="1" ht="12">
      <c r="A45" s="1" t="s">
        <v>226</v>
      </c>
      <c r="B45" s="1" t="s">
        <v>274</v>
      </c>
      <c r="C45" s="1" t="s">
        <v>2</v>
      </c>
      <c r="D45" s="1" t="s">
        <v>3</v>
      </c>
      <c r="E45" s="1"/>
      <c r="F45" s="1" t="s">
        <v>230</v>
      </c>
      <c r="G45" s="1">
        <v>15.7</v>
      </c>
      <c r="H45" s="1"/>
      <c r="I45" s="1"/>
      <c r="J45" s="20"/>
      <c r="K45" s="1"/>
      <c r="L45" s="18"/>
      <c r="M45" s="1"/>
      <c r="N45" s="1"/>
      <c r="O45" s="1"/>
    </row>
    <row r="46" spans="1:15" s="2" customFormat="1" ht="12">
      <c r="A46" s="1" t="s">
        <v>226</v>
      </c>
      <c r="B46" s="1" t="s">
        <v>274</v>
      </c>
      <c r="C46" s="1" t="s">
        <v>111</v>
      </c>
      <c r="D46" s="1" t="s">
        <v>107</v>
      </c>
      <c r="E46" s="1"/>
      <c r="F46" s="1"/>
      <c r="G46" s="1">
        <v>16.3</v>
      </c>
      <c r="H46" s="1"/>
      <c r="I46" s="1"/>
      <c r="J46" s="20"/>
      <c r="K46" s="1"/>
      <c r="L46" s="18"/>
      <c r="M46" s="1"/>
      <c r="N46" s="1"/>
      <c r="O46" s="1"/>
    </row>
    <row r="47" spans="1:15" s="2" customFormat="1" ht="12">
      <c r="A47" s="1" t="s">
        <v>226</v>
      </c>
      <c r="B47" s="1" t="s">
        <v>274</v>
      </c>
      <c r="C47" s="1" t="s">
        <v>1</v>
      </c>
      <c r="D47" s="1" t="s">
        <v>107</v>
      </c>
      <c r="E47" s="1"/>
      <c r="F47" s="1" t="s">
        <v>230</v>
      </c>
      <c r="G47" s="1">
        <v>15.4</v>
      </c>
      <c r="H47" s="1"/>
      <c r="I47" s="1"/>
      <c r="J47" s="20"/>
      <c r="K47" s="1"/>
      <c r="L47" s="18"/>
      <c r="M47" s="1"/>
      <c r="N47" s="1"/>
      <c r="O47" s="1"/>
    </row>
    <row r="48" spans="1:15" s="2" customFormat="1" ht="12">
      <c r="A48" s="1" t="s">
        <v>226</v>
      </c>
      <c r="B48" s="1" t="s">
        <v>274</v>
      </c>
      <c r="C48" s="1" t="s">
        <v>109</v>
      </c>
      <c r="D48" s="1" t="s">
        <v>105</v>
      </c>
      <c r="E48" s="1"/>
      <c r="F48" s="1" t="s">
        <v>229</v>
      </c>
      <c r="G48" s="1">
        <v>15.9</v>
      </c>
      <c r="H48" s="1"/>
      <c r="I48" s="1"/>
      <c r="J48" s="20"/>
      <c r="K48" s="1"/>
      <c r="L48" s="18"/>
      <c r="M48" s="1"/>
      <c r="N48" s="1"/>
      <c r="O48" s="1"/>
    </row>
    <row r="49" spans="1:15" s="2" customFormat="1" ht="12">
      <c r="A49" s="1" t="s">
        <v>226</v>
      </c>
      <c r="B49" s="1" t="s">
        <v>274</v>
      </c>
      <c r="C49" s="1" t="s">
        <v>112</v>
      </c>
      <c r="D49" s="1" t="s">
        <v>105</v>
      </c>
      <c r="E49" s="1"/>
      <c r="F49" s="1" t="s">
        <v>230</v>
      </c>
      <c r="G49" s="1">
        <v>15.3</v>
      </c>
      <c r="H49" s="1"/>
      <c r="I49" s="1"/>
      <c r="J49" s="20"/>
      <c r="K49" s="1"/>
      <c r="L49" s="18"/>
      <c r="M49" s="1"/>
      <c r="N49" s="1"/>
      <c r="O49" s="1"/>
    </row>
    <row r="50" spans="1:15" s="2" customFormat="1" ht="12">
      <c r="A50" s="1" t="s">
        <v>226</v>
      </c>
      <c r="B50" s="1" t="s">
        <v>274</v>
      </c>
      <c r="C50" s="1" t="s">
        <v>106</v>
      </c>
      <c r="D50" s="1" t="s">
        <v>107</v>
      </c>
      <c r="E50" s="1"/>
      <c r="F50" s="1" t="s">
        <v>230</v>
      </c>
      <c r="G50" s="1">
        <v>15.7</v>
      </c>
      <c r="H50" s="1"/>
      <c r="I50" s="1"/>
      <c r="J50" s="20"/>
      <c r="K50" s="1"/>
      <c r="L50" s="18"/>
      <c r="M50" s="1"/>
      <c r="N50" s="1"/>
      <c r="O50" s="1"/>
    </row>
    <row r="51" spans="1:15" s="2" customFormat="1" ht="12">
      <c r="A51" s="1" t="s">
        <v>226</v>
      </c>
      <c r="B51" s="1" t="s">
        <v>274</v>
      </c>
      <c r="C51" s="1" t="s">
        <v>0</v>
      </c>
      <c r="D51" s="1" t="s">
        <v>107</v>
      </c>
      <c r="E51" s="1"/>
      <c r="F51" s="1" t="s">
        <v>230</v>
      </c>
      <c r="G51" s="1">
        <v>15.3</v>
      </c>
      <c r="H51" s="1"/>
      <c r="I51" s="1"/>
      <c r="J51" s="20"/>
      <c r="K51" s="1"/>
      <c r="L51" s="18"/>
      <c r="M51" s="1"/>
      <c r="N51" s="1"/>
      <c r="O51" s="1"/>
    </row>
    <row r="52" spans="1:15" s="2" customFormat="1" ht="12">
      <c r="A52" s="1" t="s">
        <v>226</v>
      </c>
      <c r="B52" s="1" t="s">
        <v>274</v>
      </c>
      <c r="C52" s="1" t="s">
        <v>108</v>
      </c>
      <c r="D52" s="1" t="s">
        <v>105</v>
      </c>
      <c r="E52" s="1"/>
      <c r="F52" s="1" t="s">
        <v>230</v>
      </c>
      <c r="G52" s="1">
        <v>16</v>
      </c>
      <c r="H52" s="1"/>
      <c r="I52" s="1"/>
      <c r="J52" s="20"/>
      <c r="K52" s="1"/>
      <c r="L52" s="18"/>
      <c r="M52" s="1"/>
      <c r="N52" s="1"/>
      <c r="O52" s="1"/>
    </row>
    <row r="53" spans="1:15" s="2" customFormat="1" ht="12">
      <c r="A53" s="1" t="s">
        <v>226</v>
      </c>
      <c r="B53" s="1" t="s">
        <v>274</v>
      </c>
      <c r="C53" s="1" t="s">
        <v>110</v>
      </c>
      <c r="D53" s="1" t="s">
        <v>105</v>
      </c>
      <c r="E53" s="1"/>
      <c r="F53" s="1"/>
      <c r="G53" s="1">
        <v>15.2</v>
      </c>
      <c r="H53" s="1"/>
      <c r="I53" s="1"/>
      <c r="J53" s="20"/>
      <c r="K53" s="1"/>
      <c r="L53" s="18"/>
      <c r="M53" s="1"/>
      <c r="N53" s="1"/>
      <c r="O53" s="1"/>
    </row>
    <row r="54" spans="1:15" s="2" customFormat="1" ht="12">
      <c r="A54" s="1" t="s">
        <v>226</v>
      </c>
      <c r="B54" s="1" t="s">
        <v>274</v>
      </c>
      <c r="C54" s="1" t="s">
        <v>104</v>
      </c>
      <c r="D54" s="1" t="s">
        <v>105</v>
      </c>
      <c r="E54" s="1"/>
      <c r="F54" s="1"/>
      <c r="G54" s="1">
        <v>15.2</v>
      </c>
      <c r="H54" s="1"/>
      <c r="I54" s="1"/>
      <c r="J54" s="20"/>
      <c r="K54" s="1"/>
      <c r="L54" s="18"/>
      <c r="M54" s="1"/>
      <c r="N54" s="1"/>
      <c r="O54" s="1"/>
    </row>
    <row r="55" spans="1:15" s="2" customFormat="1" ht="12">
      <c r="A55" s="1" t="s">
        <v>226</v>
      </c>
      <c r="B55" s="1" t="s">
        <v>274</v>
      </c>
      <c r="C55" s="1" t="s">
        <v>4</v>
      </c>
      <c r="D55" s="1" t="s">
        <v>5</v>
      </c>
      <c r="E55" s="1"/>
      <c r="F55" s="1" t="s">
        <v>229</v>
      </c>
      <c r="G55" s="1">
        <v>15.1</v>
      </c>
      <c r="H55" s="1"/>
      <c r="I55" s="1"/>
      <c r="J55" s="20"/>
      <c r="K55" s="1"/>
      <c r="L55" s="18"/>
      <c r="M55" s="1"/>
      <c r="N55" s="1"/>
      <c r="O55" s="1"/>
    </row>
    <row r="56" spans="1:16" ht="12">
      <c r="A56" s="1" t="s">
        <v>226</v>
      </c>
      <c r="B56" s="1" t="s">
        <v>274</v>
      </c>
      <c r="C56" s="1" t="s">
        <v>24</v>
      </c>
      <c r="D56" s="1"/>
      <c r="F56" s="1"/>
      <c r="G56" s="12">
        <v>15.8</v>
      </c>
      <c r="H56" s="1">
        <v>12.9</v>
      </c>
      <c r="I56" s="1">
        <v>11.7</v>
      </c>
      <c r="J56" s="20">
        <f aca="true" t="shared" si="2" ref="J56:J61">H56/I56</f>
        <v>1.1025641025641026</v>
      </c>
      <c r="K56" s="1">
        <v>14.9</v>
      </c>
      <c r="L56" s="18">
        <f aca="true" t="shared" si="3" ref="L56:L61">G56/H56</f>
        <v>1.2248062015503876</v>
      </c>
      <c r="P56" s="1" t="s">
        <v>25</v>
      </c>
    </row>
    <row r="57" spans="1:16" ht="12">
      <c r="A57" s="1" t="s">
        <v>226</v>
      </c>
      <c r="B57" s="1" t="s">
        <v>274</v>
      </c>
      <c r="C57" s="1" t="s">
        <v>22</v>
      </c>
      <c r="D57" s="1" t="s">
        <v>279</v>
      </c>
      <c r="F57" s="1"/>
      <c r="G57" s="12">
        <v>15.2</v>
      </c>
      <c r="H57" s="1">
        <v>12.3</v>
      </c>
      <c r="I57" s="1">
        <v>11</v>
      </c>
      <c r="J57" s="20">
        <f t="shared" si="2"/>
        <v>1.1181818181818182</v>
      </c>
      <c r="K57" s="1">
        <v>13.5</v>
      </c>
      <c r="L57" s="18">
        <f t="shared" si="3"/>
        <v>1.235772357723577</v>
      </c>
      <c r="P57" s="1"/>
    </row>
    <row r="58" spans="1:16" ht="12">
      <c r="A58" s="1" t="s">
        <v>226</v>
      </c>
      <c r="B58" s="1" t="s">
        <v>274</v>
      </c>
      <c r="C58" s="1" t="s">
        <v>17</v>
      </c>
      <c r="D58" s="1"/>
      <c r="F58" s="1"/>
      <c r="G58" s="12">
        <v>16.2</v>
      </c>
      <c r="H58" s="1">
        <v>12.7</v>
      </c>
      <c r="I58" s="1">
        <v>11.7</v>
      </c>
      <c r="J58" s="20">
        <f t="shared" si="2"/>
        <v>1.0854700854700854</v>
      </c>
      <c r="K58" s="1">
        <v>14.5</v>
      </c>
      <c r="L58" s="18">
        <f t="shared" si="3"/>
        <v>1.2755905511811023</v>
      </c>
      <c r="P58" s="1"/>
    </row>
    <row r="59" spans="1:16" ht="12">
      <c r="A59" s="1" t="s">
        <v>226</v>
      </c>
      <c r="B59" s="1" t="s">
        <v>274</v>
      </c>
      <c r="C59" s="1" t="s">
        <v>21</v>
      </c>
      <c r="D59" s="1"/>
      <c r="F59" s="1"/>
      <c r="G59" s="12">
        <v>14.6</v>
      </c>
      <c r="H59" s="1">
        <v>11.4</v>
      </c>
      <c r="I59" s="1">
        <v>10</v>
      </c>
      <c r="J59" s="20">
        <f t="shared" si="2"/>
        <v>1.1400000000000001</v>
      </c>
      <c r="K59" s="1">
        <v>11.3</v>
      </c>
      <c r="L59" s="18">
        <f t="shared" si="3"/>
        <v>1.280701754385965</v>
      </c>
      <c r="P59" s="1"/>
    </row>
    <row r="60" spans="1:16" ht="12">
      <c r="A60" s="1" t="s">
        <v>226</v>
      </c>
      <c r="B60" s="1" t="s">
        <v>274</v>
      </c>
      <c r="C60" s="1" t="s">
        <v>23</v>
      </c>
      <c r="D60" s="1" t="s">
        <v>101</v>
      </c>
      <c r="F60" s="1"/>
      <c r="G60" s="12">
        <v>15.3</v>
      </c>
      <c r="H60" s="1">
        <v>12.3</v>
      </c>
      <c r="I60" s="1">
        <v>11.2</v>
      </c>
      <c r="J60" s="20">
        <f t="shared" si="2"/>
        <v>1.0982142857142858</v>
      </c>
      <c r="K60" s="1">
        <v>13.7</v>
      </c>
      <c r="L60" s="18">
        <f t="shared" si="3"/>
        <v>1.2439024390243902</v>
      </c>
      <c r="P60" s="1"/>
    </row>
    <row r="61" spans="1:16" ht="12">
      <c r="A61" s="1" t="s">
        <v>226</v>
      </c>
      <c r="B61" s="1" t="s">
        <v>274</v>
      </c>
      <c r="C61" s="1" t="s">
        <v>20</v>
      </c>
      <c r="D61" s="1" t="s">
        <v>103</v>
      </c>
      <c r="F61" s="1"/>
      <c r="G61" s="12">
        <v>15.1</v>
      </c>
      <c r="H61" s="1">
        <v>11.7</v>
      </c>
      <c r="I61" s="1">
        <v>10.3</v>
      </c>
      <c r="J61" s="20">
        <f t="shared" si="2"/>
        <v>1.1359223300970873</v>
      </c>
      <c r="K61" s="1">
        <v>13.6</v>
      </c>
      <c r="L61" s="18">
        <f t="shared" si="3"/>
        <v>1.2905982905982907</v>
      </c>
      <c r="P61" s="1"/>
    </row>
    <row r="62" spans="1:16" ht="12">
      <c r="A62" s="1" t="s">
        <v>226</v>
      </c>
      <c r="B62" s="1" t="s">
        <v>274</v>
      </c>
      <c r="C62" s="1" t="s">
        <v>18</v>
      </c>
      <c r="D62" s="1"/>
      <c r="F62" s="1"/>
      <c r="G62" s="12">
        <v>15.9</v>
      </c>
      <c r="P62" s="1" t="s">
        <v>19</v>
      </c>
    </row>
    <row r="63" spans="1:16" ht="12">
      <c r="A63" s="1" t="s">
        <v>226</v>
      </c>
      <c r="B63" s="1" t="s">
        <v>274</v>
      </c>
      <c r="C63" s="1" t="s">
        <v>26</v>
      </c>
      <c r="D63" s="1" t="s">
        <v>102</v>
      </c>
      <c r="F63" s="1"/>
      <c r="G63" s="12">
        <v>14.8</v>
      </c>
      <c r="H63" s="1">
        <v>11.9</v>
      </c>
      <c r="I63" s="1">
        <v>10.4</v>
      </c>
      <c r="J63" s="20">
        <f>H63/I63</f>
        <v>1.1442307692307692</v>
      </c>
      <c r="K63" s="1">
        <v>13.6</v>
      </c>
      <c r="L63" s="18">
        <f>G63/H63</f>
        <v>1.2436974789915967</v>
      </c>
      <c r="P63" s="1"/>
    </row>
    <row r="64" spans="1:11" s="18" customFormat="1" ht="12">
      <c r="A64" s="2" t="s">
        <v>226</v>
      </c>
      <c r="B64" s="2" t="s">
        <v>274</v>
      </c>
      <c r="G64" s="18">
        <f>STDEV(G44:G63)*100/AVERAGE(G44:G63)</f>
        <v>3.050144017420478</v>
      </c>
      <c r="H64" s="18">
        <f>STDEV(H44:H63)*100/AVERAGE(H44:H63)</f>
        <v>5.547252903075698</v>
      </c>
      <c r="J64" s="18">
        <f>STDEV(J44:J63)*100/AVERAGE(J44:J63)</f>
        <v>1.9748184883042121</v>
      </c>
      <c r="K64" s="18">
        <f>STDEV(K44:K63)*100/AVERAGE(K44:K63)</f>
        <v>8.824103031522332</v>
      </c>
    </row>
    <row r="65" spans="1:2" s="18" customFormat="1" ht="12">
      <c r="A65" s="2"/>
      <c r="B65" s="2"/>
    </row>
    <row r="66" spans="1:15" s="2" customFormat="1" ht="12">
      <c r="A66" s="1"/>
      <c r="B66" s="1"/>
      <c r="C66" s="1"/>
      <c r="D66" s="1"/>
      <c r="E66" s="1"/>
      <c r="F66" s="1"/>
      <c r="G66" s="1"/>
      <c r="H66" s="1"/>
      <c r="I66" s="1"/>
      <c r="J66" s="20"/>
      <c r="K66" s="1"/>
      <c r="L66" s="18"/>
      <c r="M66" s="1"/>
      <c r="N66" s="1"/>
      <c r="O66" s="1"/>
    </row>
    <row r="67" spans="1:16" ht="12">
      <c r="A67" s="1" t="s">
        <v>50</v>
      </c>
      <c r="B67" s="1" t="s">
        <v>51</v>
      </c>
      <c r="C67" s="1" t="s">
        <v>52</v>
      </c>
      <c r="D67" s="1" t="s">
        <v>53</v>
      </c>
      <c r="E67" s="1">
        <v>1910</v>
      </c>
      <c r="F67" s="1"/>
      <c r="G67" s="12">
        <v>26.3</v>
      </c>
      <c r="H67" s="1">
        <v>26.6</v>
      </c>
      <c r="I67" s="1">
        <v>17.8</v>
      </c>
      <c r="J67" s="20">
        <f>H67/I67</f>
        <v>1.4943820224719102</v>
      </c>
      <c r="K67" s="1">
        <v>32.9</v>
      </c>
      <c r="L67" s="18">
        <f>G67/H67</f>
        <v>0.9887218045112782</v>
      </c>
      <c r="P67" s="1"/>
    </row>
    <row r="68" spans="1:16" ht="12">
      <c r="A68" s="1" t="s">
        <v>50</v>
      </c>
      <c r="B68" s="1" t="s">
        <v>51</v>
      </c>
      <c r="C68" s="1" t="s">
        <v>86</v>
      </c>
      <c r="D68" s="1" t="s">
        <v>87</v>
      </c>
      <c r="F68" s="1" t="s">
        <v>229</v>
      </c>
      <c r="G68" s="1">
        <v>27.2</v>
      </c>
      <c r="H68" s="1">
        <v>26.9</v>
      </c>
      <c r="I68" s="1">
        <v>19</v>
      </c>
      <c r="J68" s="20">
        <f>H68/I68</f>
        <v>1.4157894736842105</v>
      </c>
      <c r="L68" s="18">
        <f>G68/H68</f>
        <v>1.0111524163568772</v>
      </c>
      <c r="P68" s="1"/>
    </row>
    <row r="69" spans="1:15" s="2" customFormat="1" ht="12">
      <c r="A69" s="1" t="s">
        <v>50</v>
      </c>
      <c r="B69" s="1" t="s">
        <v>51</v>
      </c>
      <c r="C69" s="1" t="s">
        <v>88</v>
      </c>
      <c r="D69" s="1" t="s">
        <v>89</v>
      </c>
      <c r="E69" s="1"/>
      <c r="F69" s="1" t="s">
        <v>230</v>
      </c>
      <c r="G69" s="1">
        <v>26.8</v>
      </c>
      <c r="H69" s="1"/>
      <c r="I69" s="1"/>
      <c r="J69" s="20"/>
      <c r="K69" s="1"/>
      <c r="L69" s="18"/>
      <c r="M69" s="1"/>
      <c r="N69" s="1"/>
      <c r="O69" s="1"/>
    </row>
    <row r="70" spans="1:15" s="2" customFormat="1" ht="12">
      <c r="A70" s="1" t="s">
        <v>50</v>
      </c>
      <c r="B70" s="1" t="s">
        <v>51</v>
      </c>
      <c r="C70" s="1" t="s">
        <v>90</v>
      </c>
      <c r="D70" s="1" t="s">
        <v>89</v>
      </c>
      <c r="E70" s="1"/>
      <c r="F70" s="1" t="s">
        <v>230</v>
      </c>
      <c r="G70" s="1">
        <v>26.7</v>
      </c>
      <c r="H70" s="1"/>
      <c r="I70" s="1"/>
      <c r="J70" s="20"/>
      <c r="K70" s="1"/>
      <c r="L70" s="18"/>
      <c r="M70" s="1"/>
      <c r="N70" s="1"/>
      <c r="O70" s="1"/>
    </row>
    <row r="71" spans="1:11" s="18" customFormat="1" ht="12">
      <c r="A71" s="2" t="s">
        <v>50</v>
      </c>
      <c r="B71" s="2" t="s">
        <v>51</v>
      </c>
      <c r="G71" s="18">
        <f>STDEV(G67:G70)*100/AVERAGE(G67:G70)</f>
        <v>1.3819983185554454</v>
      </c>
      <c r="H71" s="18">
        <f>AVERAGE(H67:H70)</f>
        <v>26.75</v>
      </c>
      <c r="J71" s="18">
        <f>AVERAGE(J67:J70)</f>
        <v>1.4550857480780603</v>
      </c>
      <c r="K71" s="18">
        <f>AVERAGE(K67:K70)</f>
        <v>32.9</v>
      </c>
    </row>
    <row r="72" spans="1:2" s="18" customFormat="1" ht="12">
      <c r="A72" s="1"/>
      <c r="B72" s="1"/>
    </row>
    <row r="73" spans="1:15" s="2" customFormat="1" ht="12">
      <c r="A73" s="1" t="s">
        <v>50</v>
      </c>
      <c r="B73" s="1" t="s">
        <v>91</v>
      </c>
      <c r="C73" s="1" t="s">
        <v>94</v>
      </c>
      <c r="D73" s="1" t="s">
        <v>95</v>
      </c>
      <c r="E73" s="1"/>
      <c r="F73" s="1" t="s">
        <v>230</v>
      </c>
      <c r="G73" s="1">
        <v>19.6</v>
      </c>
      <c r="H73" s="1">
        <v>18.6</v>
      </c>
      <c r="I73" s="1">
        <v>12.3</v>
      </c>
      <c r="J73" s="20">
        <f>H73/I73</f>
        <v>1.5121951219512195</v>
      </c>
      <c r="K73" s="1">
        <v>22.1</v>
      </c>
      <c r="L73" s="18">
        <f>G73/H73</f>
        <v>1.053763440860215</v>
      </c>
      <c r="M73" s="1"/>
      <c r="N73" s="1"/>
      <c r="O73" s="1"/>
    </row>
    <row r="74" spans="1:15" s="2" customFormat="1" ht="12">
      <c r="A74" s="1" t="s">
        <v>50</v>
      </c>
      <c r="B74" s="1" t="s">
        <v>91</v>
      </c>
      <c r="C74" s="1" t="s">
        <v>92</v>
      </c>
      <c r="D74" s="1" t="s">
        <v>93</v>
      </c>
      <c r="E74" s="1"/>
      <c r="F74" s="1" t="s">
        <v>229</v>
      </c>
      <c r="G74" s="1"/>
      <c r="H74" s="1">
        <v>19.4</v>
      </c>
      <c r="I74" s="1">
        <v>12</v>
      </c>
      <c r="J74" s="20">
        <f>H74/I74</f>
        <v>1.6166666666666665</v>
      </c>
      <c r="K74" s="1"/>
      <c r="L74" s="18"/>
      <c r="M74" s="1"/>
      <c r="N74" s="1"/>
      <c r="O74" s="1"/>
    </row>
    <row r="75" spans="1:15" s="2" customFormat="1" ht="12">
      <c r="A75" s="1"/>
      <c r="B75" s="1"/>
      <c r="C75" s="1"/>
      <c r="D75" s="1"/>
      <c r="E75" s="1"/>
      <c r="F75" s="1"/>
      <c r="G75" s="1"/>
      <c r="H75" s="1"/>
      <c r="I75" s="1"/>
      <c r="J75" s="20"/>
      <c r="K75" s="1"/>
      <c r="L75" s="18"/>
      <c r="M75" s="1"/>
      <c r="N75" s="1"/>
      <c r="O75" s="1"/>
    </row>
    <row r="76" spans="1:15" s="2" customFormat="1" ht="12">
      <c r="A76" s="1"/>
      <c r="B76" s="1"/>
      <c r="C76" s="1"/>
      <c r="D76" s="1"/>
      <c r="E76" s="1"/>
      <c r="F76" s="1"/>
      <c r="G76" s="1"/>
      <c r="H76" s="1"/>
      <c r="I76" s="1"/>
      <c r="J76" s="20"/>
      <c r="K76" s="1"/>
      <c r="L76" s="18"/>
      <c r="M76" s="1"/>
      <c r="N76" s="1"/>
      <c r="O76" s="1"/>
    </row>
    <row r="77" spans="2:16" ht="12">
      <c r="B77" s="1"/>
      <c r="D77" s="1"/>
      <c r="F77" s="1"/>
      <c r="G77" s="1"/>
      <c r="P77" s="1"/>
    </row>
    <row r="78" spans="1:16" ht="12">
      <c r="A78" s="1" t="s">
        <v>224</v>
      </c>
      <c r="B78" s="1" t="s">
        <v>76</v>
      </c>
      <c r="C78" s="1" t="s">
        <v>84</v>
      </c>
      <c r="D78" s="1" t="s">
        <v>78</v>
      </c>
      <c r="F78" s="1" t="s">
        <v>229</v>
      </c>
      <c r="G78" s="1">
        <v>12.9</v>
      </c>
      <c r="H78" s="1">
        <v>11.2</v>
      </c>
      <c r="I78" s="1">
        <v>8</v>
      </c>
      <c r="J78" s="20">
        <f aca="true" t="shared" si="4" ref="J78:J85">H78/I78</f>
        <v>1.4</v>
      </c>
      <c r="K78" s="1">
        <v>11.6</v>
      </c>
      <c r="L78" s="18">
        <f aca="true" t="shared" si="5" ref="L78:L85">G78/H78</f>
        <v>1.1517857142857144</v>
      </c>
      <c r="P78" s="1"/>
    </row>
    <row r="79" spans="1:16" ht="12">
      <c r="A79" s="1" t="s">
        <v>224</v>
      </c>
      <c r="B79" s="1" t="s">
        <v>76</v>
      </c>
      <c r="C79" s="1" t="s">
        <v>82</v>
      </c>
      <c r="D79" s="1" t="s">
        <v>78</v>
      </c>
      <c r="F79" s="1" t="s">
        <v>229</v>
      </c>
      <c r="G79" s="1">
        <v>12.9</v>
      </c>
      <c r="H79" s="1">
        <v>11.2</v>
      </c>
      <c r="I79" s="1">
        <v>8.1</v>
      </c>
      <c r="J79" s="20">
        <f t="shared" si="4"/>
        <v>1.382716049382716</v>
      </c>
      <c r="K79" s="1">
        <v>11.4</v>
      </c>
      <c r="L79" s="18">
        <f t="shared" si="5"/>
        <v>1.1517857142857144</v>
      </c>
      <c r="P79" s="1"/>
    </row>
    <row r="80" spans="1:16" ht="12">
      <c r="A80" s="1" t="s">
        <v>224</v>
      </c>
      <c r="B80" s="1" t="s">
        <v>76</v>
      </c>
      <c r="C80" s="1" t="s">
        <v>81</v>
      </c>
      <c r="D80" s="1" t="s">
        <v>78</v>
      </c>
      <c r="F80" s="1" t="s">
        <v>230</v>
      </c>
      <c r="G80" s="1">
        <v>11.8</v>
      </c>
      <c r="H80" s="1">
        <v>10.1</v>
      </c>
      <c r="I80" s="1">
        <v>7.3</v>
      </c>
      <c r="J80" s="20">
        <f t="shared" si="4"/>
        <v>1.3835616438356164</v>
      </c>
      <c r="K80" s="1">
        <v>10.6</v>
      </c>
      <c r="L80" s="18">
        <f t="shared" si="5"/>
        <v>1.1683168316831685</v>
      </c>
      <c r="P80" s="1"/>
    </row>
    <row r="81" spans="1:16" ht="12">
      <c r="A81" s="1" t="s">
        <v>224</v>
      </c>
      <c r="B81" s="1" t="s">
        <v>76</v>
      </c>
      <c r="C81" s="1" t="s">
        <v>80</v>
      </c>
      <c r="D81" s="1" t="s">
        <v>78</v>
      </c>
      <c r="F81" s="1" t="s">
        <v>230</v>
      </c>
      <c r="G81" s="1">
        <v>12.1</v>
      </c>
      <c r="H81" s="1">
        <v>10.5</v>
      </c>
      <c r="I81" s="1">
        <v>7.6</v>
      </c>
      <c r="J81" s="20">
        <f t="shared" si="4"/>
        <v>1.381578947368421</v>
      </c>
      <c r="K81" s="1">
        <v>11</v>
      </c>
      <c r="L81" s="18">
        <f t="shared" si="5"/>
        <v>1.1523809523809523</v>
      </c>
      <c r="P81" s="1"/>
    </row>
    <row r="82" spans="1:16" ht="12">
      <c r="A82" s="1" t="s">
        <v>224</v>
      </c>
      <c r="B82" s="1" t="s">
        <v>76</v>
      </c>
      <c r="C82" s="1" t="s">
        <v>79</v>
      </c>
      <c r="D82" s="1" t="s">
        <v>78</v>
      </c>
      <c r="F82" s="1" t="s">
        <v>230</v>
      </c>
      <c r="G82" s="1">
        <v>11.7</v>
      </c>
      <c r="H82" s="1">
        <v>10</v>
      </c>
      <c r="I82" s="1">
        <v>7</v>
      </c>
      <c r="J82" s="20">
        <f t="shared" si="4"/>
        <v>1.4285714285714286</v>
      </c>
      <c r="K82" s="1">
        <v>10.6</v>
      </c>
      <c r="L82" s="18">
        <f t="shared" si="5"/>
        <v>1.17</v>
      </c>
      <c r="P82" s="1"/>
    </row>
    <row r="83" spans="1:16" ht="12">
      <c r="A83" s="1" t="s">
        <v>224</v>
      </c>
      <c r="B83" s="1" t="s">
        <v>76</v>
      </c>
      <c r="C83" s="1" t="s">
        <v>77</v>
      </c>
      <c r="D83" s="1" t="s">
        <v>78</v>
      </c>
      <c r="F83" s="1" t="s">
        <v>230</v>
      </c>
      <c r="G83" s="1">
        <v>11.7</v>
      </c>
      <c r="H83" s="1">
        <v>10.3</v>
      </c>
      <c r="I83" s="1">
        <v>7.4</v>
      </c>
      <c r="J83" s="20">
        <f t="shared" si="4"/>
        <v>1.3918918918918919</v>
      </c>
      <c r="K83" s="1">
        <v>10.8</v>
      </c>
      <c r="L83" s="18">
        <f t="shared" si="5"/>
        <v>1.1359223300970873</v>
      </c>
      <c r="P83" s="1"/>
    </row>
    <row r="84" spans="1:16" ht="12">
      <c r="A84" s="1" t="s">
        <v>224</v>
      </c>
      <c r="B84" s="1" t="s">
        <v>76</v>
      </c>
      <c r="C84" s="1" t="s">
        <v>83</v>
      </c>
      <c r="D84" s="1" t="s">
        <v>78</v>
      </c>
      <c r="F84" s="1" t="s">
        <v>229</v>
      </c>
      <c r="G84" s="1">
        <v>12.6</v>
      </c>
      <c r="H84" s="1">
        <v>11.2</v>
      </c>
      <c r="I84" s="1">
        <v>8</v>
      </c>
      <c r="J84" s="20">
        <f t="shared" si="4"/>
        <v>1.4</v>
      </c>
      <c r="K84" s="1">
        <v>11.9</v>
      </c>
      <c r="L84" s="18">
        <f t="shared" si="5"/>
        <v>1.125</v>
      </c>
      <c r="P84" s="1"/>
    </row>
    <row r="85" spans="1:16" ht="12">
      <c r="A85" s="1" t="s">
        <v>224</v>
      </c>
      <c r="B85" s="1" t="s">
        <v>76</v>
      </c>
      <c r="C85" s="1" t="s">
        <v>85</v>
      </c>
      <c r="D85" s="1" t="s">
        <v>78</v>
      </c>
      <c r="F85" s="1" t="s">
        <v>229</v>
      </c>
      <c r="G85" s="1">
        <v>12.6</v>
      </c>
      <c r="H85" s="1">
        <v>11.4</v>
      </c>
      <c r="I85" s="1">
        <v>8.3</v>
      </c>
      <c r="J85" s="20">
        <f t="shared" si="4"/>
        <v>1.3734939759036144</v>
      </c>
      <c r="K85" s="1">
        <v>11.9</v>
      </c>
      <c r="L85" s="18">
        <f t="shared" si="5"/>
        <v>1.1052631578947367</v>
      </c>
      <c r="P85" s="1"/>
    </row>
    <row r="86" spans="1:11" s="18" customFormat="1" ht="12">
      <c r="A86" s="2" t="s">
        <v>224</v>
      </c>
      <c r="B86" s="2" t="s">
        <v>76</v>
      </c>
      <c r="G86" s="18">
        <f>STDEV(G78:G85)*100/AVERAGE(G78:G85)</f>
        <v>4.249736218447618</v>
      </c>
      <c r="H86" s="18">
        <f>STDEV(H78:H85)*100/AVERAGE(H78:H85)</f>
        <v>5.313689141781272</v>
      </c>
      <c r="J86" s="18">
        <f>STDEV(J78:J85)*100/AVERAGE(J78:J85)</f>
        <v>1.2346428815489774</v>
      </c>
      <c r="K86" s="18">
        <f>STDEV(K78:K85)*100/AVERAGE(K78:K85)</f>
        <v>4.873675886443701</v>
      </c>
    </row>
    <row r="87" spans="1:2" s="18" customFormat="1" ht="12">
      <c r="A87" s="1"/>
      <c r="B87" s="1"/>
    </row>
    <row r="88" spans="2:16" ht="12">
      <c r="B88" s="1"/>
      <c r="D88" s="1"/>
      <c r="F88" s="1"/>
      <c r="G88" s="1"/>
      <c r="P88" s="1"/>
    </row>
    <row r="89" spans="1:16" ht="12">
      <c r="A89" s="1" t="s">
        <v>54</v>
      </c>
      <c r="B89" s="14" t="s">
        <v>43</v>
      </c>
      <c r="C89" s="14" t="s">
        <v>44</v>
      </c>
      <c r="D89" s="14" t="s">
        <v>45</v>
      </c>
      <c r="F89" s="1" t="s">
        <v>230</v>
      </c>
      <c r="G89" s="12">
        <v>14.1</v>
      </c>
      <c r="H89" s="1">
        <v>10.9</v>
      </c>
      <c r="I89" s="1">
        <v>9.5</v>
      </c>
      <c r="J89" s="20">
        <f>H89/I89</f>
        <v>1.1473684210526316</v>
      </c>
      <c r="K89" s="1">
        <v>12.6</v>
      </c>
      <c r="L89" s="18">
        <f>G89/H89</f>
        <v>1.2935779816513762</v>
      </c>
      <c r="P89" s="1"/>
    </row>
    <row r="90" spans="1:16" ht="12">
      <c r="A90" s="1" t="s">
        <v>54</v>
      </c>
      <c r="B90" s="1" t="s">
        <v>43</v>
      </c>
      <c r="C90" s="1" t="s">
        <v>60</v>
      </c>
      <c r="D90" s="1" t="s">
        <v>61</v>
      </c>
      <c r="F90" s="1" t="s">
        <v>230</v>
      </c>
      <c r="G90" s="1">
        <v>13.7</v>
      </c>
      <c r="P90" s="1"/>
    </row>
    <row r="91" spans="1:16" ht="12">
      <c r="A91" s="1" t="s">
        <v>54</v>
      </c>
      <c r="B91" s="1" t="s">
        <v>43</v>
      </c>
      <c r="C91" s="1" t="s">
        <v>56</v>
      </c>
      <c r="D91" s="1" t="s">
        <v>57</v>
      </c>
      <c r="F91" s="1" t="s">
        <v>229</v>
      </c>
      <c r="G91" s="1">
        <v>14.2</v>
      </c>
      <c r="H91" s="1">
        <v>10.8</v>
      </c>
      <c r="I91" s="1">
        <v>8.8</v>
      </c>
      <c r="J91" s="20">
        <f>H91/I91</f>
        <v>1.2272727272727273</v>
      </c>
      <c r="L91" s="18">
        <f>G91/H91</f>
        <v>1.3148148148148147</v>
      </c>
      <c r="P91" s="1"/>
    </row>
    <row r="92" spans="1:16" ht="12">
      <c r="A92" s="1" t="s">
        <v>54</v>
      </c>
      <c r="B92" s="1" t="s">
        <v>43</v>
      </c>
      <c r="C92" s="1" t="s">
        <v>63</v>
      </c>
      <c r="D92" s="1" t="s">
        <v>59</v>
      </c>
      <c r="F92" s="1" t="s">
        <v>230</v>
      </c>
      <c r="G92" s="1">
        <v>14.1</v>
      </c>
      <c r="H92" s="1">
        <v>10.6</v>
      </c>
      <c r="I92" s="1">
        <v>9.3</v>
      </c>
      <c r="J92" s="20">
        <f>H92/I92</f>
        <v>1.139784946236559</v>
      </c>
      <c r="L92" s="18">
        <f>G92/H92</f>
        <v>1.330188679245283</v>
      </c>
      <c r="P92" s="1"/>
    </row>
    <row r="93" spans="1:16" ht="12">
      <c r="A93" s="1" t="s">
        <v>54</v>
      </c>
      <c r="B93" s="1" t="s">
        <v>43</v>
      </c>
      <c r="C93" s="1" t="s">
        <v>62</v>
      </c>
      <c r="D93" s="1" t="s">
        <v>59</v>
      </c>
      <c r="F93" s="1" t="s">
        <v>230</v>
      </c>
      <c r="G93" s="1">
        <v>14.1</v>
      </c>
      <c r="H93" s="1">
        <v>10.9</v>
      </c>
      <c r="I93" s="1">
        <v>9.4</v>
      </c>
      <c r="J93" s="20">
        <f>H93/I93</f>
        <v>1.1595744680851063</v>
      </c>
      <c r="L93" s="18">
        <f>G93/H93</f>
        <v>1.2935779816513762</v>
      </c>
      <c r="P93" s="1"/>
    </row>
    <row r="94" spans="1:16" ht="12">
      <c r="A94" s="1" t="s">
        <v>54</v>
      </c>
      <c r="B94" s="1" t="s">
        <v>43</v>
      </c>
      <c r="C94" s="1" t="s">
        <v>58</v>
      </c>
      <c r="D94" s="1" t="s">
        <v>59</v>
      </c>
      <c r="F94" s="1" t="s">
        <v>229</v>
      </c>
      <c r="G94" s="1">
        <v>14.6</v>
      </c>
      <c r="H94" s="1">
        <v>11.3</v>
      </c>
      <c r="I94" s="1">
        <v>10.2</v>
      </c>
      <c r="J94" s="20">
        <f>H94/I94</f>
        <v>1.107843137254902</v>
      </c>
      <c r="L94" s="18">
        <f>G94/H94</f>
        <v>1.2920353982300883</v>
      </c>
      <c r="P94" s="1"/>
    </row>
    <row r="95" spans="1:10" s="18" customFormat="1" ht="12">
      <c r="A95" s="2" t="s">
        <v>54</v>
      </c>
      <c r="B95" s="2" t="s">
        <v>43</v>
      </c>
      <c r="G95" s="18">
        <f>STDEV(G89:G94)*100/AVERAGE(G89:G94)</f>
        <v>2.034326288004706</v>
      </c>
      <c r="H95" s="18">
        <f>STDEV(H89:H94)*100/AVERAGE(H89:H94)</f>
        <v>2.3389997768778943</v>
      </c>
      <c r="J95" s="18">
        <f>STDEV(J89:J94)*100/AVERAGE(J89:J94)</f>
        <v>3.8060989528906597</v>
      </c>
    </row>
    <row r="96" spans="1:2" s="18" customFormat="1" ht="12">
      <c r="A96" s="2"/>
      <c r="B96" s="2"/>
    </row>
    <row r="97" spans="1:7" ht="12">
      <c r="A97" s="1" t="s">
        <v>279</v>
      </c>
      <c r="B97" s="3" t="s">
        <v>10</v>
      </c>
      <c r="C97" s="1">
        <v>69749</v>
      </c>
      <c r="D97" s="3" t="s">
        <v>129</v>
      </c>
      <c r="G97" s="12">
        <v>13.7</v>
      </c>
    </row>
    <row r="98" spans="1:16" ht="12">
      <c r="A98" s="1" t="s">
        <v>279</v>
      </c>
      <c r="B98" s="3" t="s">
        <v>10</v>
      </c>
      <c r="C98" s="1">
        <v>69748</v>
      </c>
      <c r="D98" s="3" t="s">
        <v>129</v>
      </c>
      <c r="G98" s="12">
        <v>14.6</v>
      </c>
      <c r="P98" s="3" t="s">
        <v>280</v>
      </c>
    </row>
    <row r="99" spans="1:16" ht="12">
      <c r="A99" s="1" t="s">
        <v>279</v>
      </c>
      <c r="B99" s="3" t="s">
        <v>10</v>
      </c>
      <c r="C99" s="1">
        <v>69744</v>
      </c>
      <c r="D99" s="3" t="s">
        <v>129</v>
      </c>
      <c r="G99" s="12">
        <v>14.7</v>
      </c>
      <c r="P99" s="3" t="s">
        <v>281</v>
      </c>
    </row>
    <row r="100" spans="1:7" ht="12">
      <c r="A100" s="1" t="s">
        <v>279</v>
      </c>
      <c r="B100" s="3" t="s">
        <v>10</v>
      </c>
      <c r="C100" s="1">
        <v>67943</v>
      </c>
      <c r="D100" s="3" t="s">
        <v>129</v>
      </c>
      <c r="G100" s="12">
        <v>14.7</v>
      </c>
    </row>
    <row r="101" spans="1:7" ht="12">
      <c r="A101" s="1" t="s">
        <v>279</v>
      </c>
      <c r="B101" s="3" t="s">
        <v>10</v>
      </c>
      <c r="C101" s="1">
        <v>69742</v>
      </c>
      <c r="D101" s="3" t="s">
        <v>129</v>
      </c>
      <c r="G101" s="12">
        <v>14.6</v>
      </c>
    </row>
    <row r="102" spans="1:7" ht="12">
      <c r="A102" s="1" t="s">
        <v>279</v>
      </c>
      <c r="B102" s="3" t="s">
        <v>10</v>
      </c>
      <c r="C102" s="1">
        <v>69741</v>
      </c>
      <c r="D102" s="3" t="s">
        <v>129</v>
      </c>
      <c r="G102" s="12">
        <v>14.2</v>
      </c>
    </row>
    <row r="103" spans="1:7" ht="12">
      <c r="A103" s="1" t="s">
        <v>279</v>
      </c>
      <c r="B103" s="3" t="s">
        <v>10</v>
      </c>
      <c r="C103" s="1">
        <v>69740</v>
      </c>
      <c r="D103" s="3" t="s">
        <v>129</v>
      </c>
      <c r="G103" s="12">
        <v>13.2</v>
      </c>
    </row>
    <row r="104" spans="1:7" ht="12">
      <c r="A104" s="1" t="s">
        <v>279</v>
      </c>
      <c r="B104" s="3" t="s">
        <v>10</v>
      </c>
      <c r="C104" s="1">
        <v>69739</v>
      </c>
      <c r="D104" s="3" t="s">
        <v>129</v>
      </c>
      <c r="G104" s="12">
        <v>14.8</v>
      </c>
    </row>
    <row r="105" spans="1:7" ht="12">
      <c r="A105" s="1" t="s">
        <v>279</v>
      </c>
      <c r="B105" s="3" t="s">
        <v>10</v>
      </c>
      <c r="C105" s="1">
        <v>69738</v>
      </c>
      <c r="D105" s="3" t="s">
        <v>129</v>
      </c>
      <c r="G105" s="12">
        <v>14.1</v>
      </c>
    </row>
    <row r="106" spans="1:7" ht="12">
      <c r="A106" s="1" t="s">
        <v>279</v>
      </c>
      <c r="B106" s="3" t="s">
        <v>10</v>
      </c>
      <c r="C106" s="1">
        <v>69737</v>
      </c>
      <c r="D106" s="3" t="s">
        <v>129</v>
      </c>
      <c r="G106" s="12">
        <v>14.7</v>
      </c>
    </row>
    <row r="107" spans="1:16" ht="12">
      <c r="A107" s="1" t="s">
        <v>279</v>
      </c>
      <c r="B107" s="3" t="s">
        <v>10</v>
      </c>
      <c r="C107" s="1">
        <v>69736</v>
      </c>
      <c r="D107" s="3" t="s">
        <v>129</v>
      </c>
      <c r="G107" s="12">
        <v>14.4</v>
      </c>
      <c r="P107" s="3" t="s">
        <v>282</v>
      </c>
    </row>
    <row r="108" spans="1:7" ht="12">
      <c r="A108" s="1" t="s">
        <v>279</v>
      </c>
      <c r="B108" s="3" t="s">
        <v>10</v>
      </c>
      <c r="C108" s="1">
        <v>69735</v>
      </c>
      <c r="D108" s="3" t="s">
        <v>129</v>
      </c>
      <c r="G108" s="12">
        <v>14.5</v>
      </c>
    </row>
    <row r="109" spans="1:16" ht="12">
      <c r="A109" s="1" t="s">
        <v>279</v>
      </c>
      <c r="B109" s="3" t="s">
        <v>10</v>
      </c>
      <c r="C109" s="1">
        <v>69734</v>
      </c>
      <c r="D109" s="3" t="s">
        <v>129</v>
      </c>
      <c r="G109" s="12">
        <v>14.2</v>
      </c>
      <c r="P109" s="3" t="s">
        <v>280</v>
      </c>
    </row>
    <row r="110" spans="1:16" ht="12">
      <c r="A110" s="1" t="s">
        <v>279</v>
      </c>
      <c r="B110" s="3" t="s">
        <v>10</v>
      </c>
      <c r="C110" s="1">
        <v>69733</v>
      </c>
      <c r="D110" s="3" t="s">
        <v>129</v>
      </c>
      <c r="G110" s="12">
        <v>15.5</v>
      </c>
      <c r="P110" s="3" t="s">
        <v>283</v>
      </c>
    </row>
    <row r="111" spans="1:7" ht="12">
      <c r="A111" s="1" t="s">
        <v>279</v>
      </c>
      <c r="B111" s="3" t="s">
        <v>10</v>
      </c>
      <c r="C111" s="1">
        <v>69732</v>
      </c>
      <c r="D111" s="3" t="s">
        <v>129</v>
      </c>
      <c r="G111" s="12">
        <v>15.6</v>
      </c>
    </row>
    <row r="112" spans="1:7" ht="12">
      <c r="A112" s="1" t="s">
        <v>279</v>
      </c>
      <c r="B112" s="3" t="s">
        <v>10</v>
      </c>
      <c r="C112" s="1">
        <v>69731</v>
      </c>
      <c r="D112" s="3" t="s">
        <v>129</v>
      </c>
      <c r="G112" s="12">
        <v>15.6</v>
      </c>
    </row>
    <row r="113" spans="1:16" ht="12">
      <c r="A113" s="1" t="s">
        <v>279</v>
      </c>
      <c r="B113" s="3" t="s">
        <v>10</v>
      </c>
      <c r="C113" s="1">
        <v>69729</v>
      </c>
      <c r="D113" s="3" t="s">
        <v>129</v>
      </c>
      <c r="G113" s="12">
        <v>15</v>
      </c>
      <c r="P113" s="3" t="s">
        <v>113</v>
      </c>
    </row>
    <row r="114" spans="1:7" ht="12">
      <c r="A114" s="1" t="s">
        <v>279</v>
      </c>
      <c r="B114" s="3" t="s">
        <v>10</v>
      </c>
      <c r="C114" s="1">
        <v>69728</v>
      </c>
      <c r="D114" s="3" t="s">
        <v>129</v>
      </c>
      <c r="G114" s="12">
        <v>14.9</v>
      </c>
    </row>
    <row r="115" spans="1:16" ht="12">
      <c r="A115" s="1" t="s">
        <v>279</v>
      </c>
      <c r="B115" s="3" t="s">
        <v>10</v>
      </c>
      <c r="C115" s="1">
        <v>69725</v>
      </c>
      <c r="D115" s="3" t="s">
        <v>129</v>
      </c>
      <c r="G115" s="12">
        <v>15.8</v>
      </c>
      <c r="P115" s="3" t="s">
        <v>114</v>
      </c>
    </row>
    <row r="116" spans="1:7" ht="12">
      <c r="A116" s="1" t="s">
        <v>279</v>
      </c>
      <c r="B116" s="3" t="s">
        <v>10</v>
      </c>
      <c r="C116" s="1">
        <v>69723</v>
      </c>
      <c r="D116" s="3" t="s">
        <v>129</v>
      </c>
      <c r="G116" s="12">
        <v>15.3</v>
      </c>
    </row>
    <row r="117" spans="1:16" ht="12">
      <c r="A117" s="1" t="s">
        <v>279</v>
      </c>
      <c r="B117" s="3" t="s">
        <v>10</v>
      </c>
      <c r="C117" s="1">
        <v>69722</v>
      </c>
      <c r="D117" s="3" t="s">
        <v>129</v>
      </c>
      <c r="G117" s="12">
        <v>14.5</v>
      </c>
      <c r="P117" s="3" t="s">
        <v>280</v>
      </c>
    </row>
    <row r="118" spans="1:16" ht="12">
      <c r="A118" s="1" t="s">
        <v>279</v>
      </c>
      <c r="B118" s="3" t="s">
        <v>10</v>
      </c>
      <c r="C118" s="1">
        <v>69721</v>
      </c>
      <c r="D118" s="3" t="s">
        <v>129</v>
      </c>
      <c r="G118" s="12">
        <v>14.6</v>
      </c>
      <c r="P118" s="3" t="s">
        <v>280</v>
      </c>
    </row>
    <row r="119" spans="1:7" ht="12">
      <c r="A119" s="1" t="s">
        <v>279</v>
      </c>
      <c r="B119" s="3" t="s">
        <v>10</v>
      </c>
      <c r="C119" s="1">
        <v>69720</v>
      </c>
      <c r="D119" s="3" t="s">
        <v>129</v>
      </c>
      <c r="G119" s="12">
        <v>14.4</v>
      </c>
    </row>
    <row r="120" spans="1:16" ht="12">
      <c r="A120" s="1" t="s">
        <v>279</v>
      </c>
      <c r="B120" s="3" t="s">
        <v>10</v>
      </c>
      <c r="C120" s="1">
        <v>69719</v>
      </c>
      <c r="D120" s="3" t="s">
        <v>129</v>
      </c>
      <c r="G120" s="12">
        <v>14.9</v>
      </c>
      <c r="P120" s="3" t="s">
        <v>280</v>
      </c>
    </row>
    <row r="121" spans="1:7" ht="12">
      <c r="A121" s="1" t="s">
        <v>279</v>
      </c>
      <c r="B121" s="3" t="s">
        <v>10</v>
      </c>
      <c r="C121" s="1">
        <v>69718</v>
      </c>
      <c r="D121" s="3" t="s">
        <v>129</v>
      </c>
      <c r="G121" s="12">
        <v>14.8</v>
      </c>
    </row>
    <row r="122" spans="1:7" ht="12">
      <c r="A122" s="1" t="s">
        <v>279</v>
      </c>
      <c r="B122" s="3" t="s">
        <v>10</v>
      </c>
      <c r="C122" s="1">
        <v>69717</v>
      </c>
      <c r="D122" s="3" t="s">
        <v>129</v>
      </c>
      <c r="G122" s="12">
        <v>14.3</v>
      </c>
    </row>
    <row r="123" spans="1:7" ht="12">
      <c r="A123" s="1" t="s">
        <v>279</v>
      </c>
      <c r="B123" s="3" t="s">
        <v>10</v>
      </c>
      <c r="C123" s="1">
        <v>69716</v>
      </c>
      <c r="D123" s="3" t="s">
        <v>129</v>
      </c>
      <c r="G123" s="12">
        <v>15</v>
      </c>
    </row>
    <row r="124" spans="1:7" ht="12">
      <c r="A124" s="1" t="s">
        <v>279</v>
      </c>
      <c r="B124" s="3" t="s">
        <v>10</v>
      </c>
      <c r="C124" s="1">
        <v>69715</v>
      </c>
      <c r="D124" s="3" t="s">
        <v>129</v>
      </c>
      <c r="G124" s="12">
        <v>13.9</v>
      </c>
    </row>
    <row r="125" spans="1:16" ht="12">
      <c r="A125" s="1" t="s">
        <v>279</v>
      </c>
      <c r="B125" s="3" t="s">
        <v>10</v>
      </c>
      <c r="C125" s="1">
        <v>69714</v>
      </c>
      <c r="D125" s="3" t="s">
        <v>129</v>
      </c>
      <c r="P125" s="3" t="s">
        <v>115</v>
      </c>
    </row>
    <row r="126" spans="1:7" ht="12">
      <c r="A126" s="1" t="s">
        <v>279</v>
      </c>
      <c r="B126" s="3" t="s">
        <v>10</v>
      </c>
      <c r="C126" s="1">
        <v>69713</v>
      </c>
      <c r="D126" s="3" t="s">
        <v>129</v>
      </c>
      <c r="G126" s="12">
        <v>15.5</v>
      </c>
    </row>
    <row r="127" spans="1:4" ht="12">
      <c r="A127" s="1" t="s">
        <v>279</v>
      </c>
      <c r="B127" s="3" t="s">
        <v>10</v>
      </c>
      <c r="C127" s="1">
        <v>69712</v>
      </c>
      <c r="D127" s="3" t="s">
        <v>129</v>
      </c>
    </row>
    <row r="128" spans="1:7" ht="12">
      <c r="A128" s="1" t="s">
        <v>279</v>
      </c>
      <c r="B128" s="3" t="s">
        <v>10</v>
      </c>
      <c r="C128" s="1" t="s">
        <v>116</v>
      </c>
      <c r="D128" s="3" t="s">
        <v>130</v>
      </c>
      <c r="E128" s="1">
        <v>1975</v>
      </c>
      <c r="G128" s="12">
        <v>13.3</v>
      </c>
    </row>
    <row r="129" spans="1:7" ht="12">
      <c r="A129" s="1" t="s">
        <v>279</v>
      </c>
      <c r="B129" s="3" t="s">
        <v>10</v>
      </c>
      <c r="C129" s="1">
        <v>57981</v>
      </c>
      <c r="D129" s="3" t="s">
        <v>130</v>
      </c>
      <c r="E129" s="1">
        <v>1975</v>
      </c>
      <c r="G129" s="12">
        <v>13.9</v>
      </c>
    </row>
    <row r="130" spans="1:7" ht="12">
      <c r="A130" s="1" t="s">
        <v>279</v>
      </c>
      <c r="B130" s="3" t="s">
        <v>10</v>
      </c>
      <c r="C130" s="1" t="s">
        <v>117</v>
      </c>
      <c r="D130" s="3" t="s">
        <v>130</v>
      </c>
      <c r="E130" s="1">
        <v>1975</v>
      </c>
      <c r="G130" s="12">
        <v>14.2</v>
      </c>
    </row>
    <row r="131" spans="1:7" ht="12">
      <c r="A131" s="1" t="s">
        <v>279</v>
      </c>
      <c r="B131" s="3" t="s">
        <v>10</v>
      </c>
      <c r="C131" s="1" t="s">
        <v>118</v>
      </c>
      <c r="D131" s="5" t="s">
        <v>128</v>
      </c>
      <c r="E131" s="1">
        <v>1975</v>
      </c>
      <c r="G131" s="12">
        <v>14.7</v>
      </c>
    </row>
    <row r="132" spans="1:7" ht="12">
      <c r="A132" s="1" t="s">
        <v>279</v>
      </c>
      <c r="B132" s="3" t="s">
        <v>10</v>
      </c>
      <c r="C132" s="1" t="s">
        <v>119</v>
      </c>
      <c r="D132" s="5" t="s">
        <v>128</v>
      </c>
      <c r="E132" s="1">
        <v>1975</v>
      </c>
      <c r="G132" s="12">
        <v>13.5</v>
      </c>
    </row>
    <row r="133" spans="1:7" ht="12">
      <c r="A133" s="1" t="s">
        <v>279</v>
      </c>
      <c r="B133" s="3" t="s">
        <v>10</v>
      </c>
      <c r="C133" s="1" t="s">
        <v>120</v>
      </c>
      <c r="D133" s="3" t="s">
        <v>131</v>
      </c>
      <c r="E133" s="1" t="s">
        <v>132</v>
      </c>
      <c r="G133" s="12">
        <v>15.5</v>
      </c>
    </row>
    <row r="134" spans="1:16" ht="12">
      <c r="A134" s="1" t="s">
        <v>279</v>
      </c>
      <c r="B134" s="3" t="s">
        <v>10</v>
      </c>
      <c r="C134" s="1">
        <v>35397</v>
      </c>
      <c r="D134" s="3" t="s">
        <v>133</v>
      </c>
      <c r="E134" s="6">
        <v>24704</v>
      </c>
      <c r="G134" s="12">
        <v>15.6</v>
      </c>
      <c r="P134" s="3" t="s">
        <v>280</v>
      </c>
    </row>
    <row r="135" spans="1:7" ht="12">
      <c r="A135" s="1" t="s">
        <v>279</v>
      </c>
      <c r="B135" s="3" t="s">
        <v>10</v>
      </c>
      <c r="C135" s="1" t="s">
        <v>121</v>
      </c>
      <c r="D135" s="5" t="s">
        <v>128</v>
      </c>
      <c r="E135" s="1">
        <v>1975</v>
      </c>
      <c r="G135" s="12">
        <v>14.3</v>
      </c>
    </row>
    <row r="136" spans="1:7" ht="12">
      <c r="A136" s="1" t="s">
        <v>279</v>
      </c>
      <c r="B136" s="3" t="s">
        <v>10</v>
      </c>
      <c r="C136" s="1" t="s">
        <v>122</v>
      </c>
      <c r="D136" s="3" t="s">
        <v>130</v>
      </c>
      <c r="E136" s="1">
        <v>1975</v>
      </c>
      <c r="G136" s="12">
        <v>14.3</v>
      </c>
    </row>
    <row r="137" spans="1:7" ht="12">
      <c r="A137" s="1" t="s">
        <v>279</v>
      </c>
      <c r="B137" s="3" t="s">
        <v>10</v>
      </c>
      <c r="C137" s="1">
        <v>35074</v>
      </c>
      <c r="D137" s="3" t="s">
        <v>134</v>
      </c>
      <c r="E137" s="7">
        <v>26846</v>
      </c>
      <c r="G137" s="12">
        <v>15</v>
      </c>
    </row>
    <row r="138" spans="1:7" ht="12">
      <c r="A138" s="1" t="s">
        <v>279</v>
      </c>
      <c r="B138" s="3" t="s">
        <v>10</v>
      </c>
      <c r="C138" s="1">
        <v>20261</v>
      </c>
      <c r="D138" s="3" t="s">
        <v>130</v>
      </c>
      <c r="E138" s="6">
        <v>26415</v>
      </c>
      <c r="G138" s="12">
        <v>14.3</v>
      </c>
    </row>
    <row r="139" spans="1:7" ht="12">
      <c r="A139" s="1" t="s">
        <v>279</v>
      </c>
      <c r="B139" s="3" t="s">
        <v>10</v>
      </c>
      <c r="C139" s="1">
        <v>35070</v>
      </c>
      <c r="D139" s="3" t="s">
        <v>135</v>
      </c>
      <c r="E139" s="7">
        <v>26481</v>
      </c>
      <c r="G139" s="12">
        <v>15.4</v>
      </c>
    </row>
    <row r="140" spans="5:7" ht="12">
      <c r="E140" s="7"/>
      <c r="G140" s="12">
        <f>STDEV(G97:G139)*100/AVERAGE(G97:G139)</f>
        <v>4.398378804868852</v>
      </c>
    </row>
    <row r="141" spans="1:16" s="2" customFormat="1" ht="12">
      <c r="A141" s="1" t="s">
        <v>279</v>
      </c>
      <c r="B141" s="4" t="s">
        <v>8</v>
      </c>
      <c r="C141" s="2">
        <v>28291</v>
      </c>
      <c r="D141" s="4" t="s">
        <v>128</v>
      </c>
      <c r="E141" s="2">
        <v>1975</v>
      </c>
      <c r="F141" s="4"/>
      <c r="G141" s="11">
        <v>15.6</v>
      </c>
      <c r="J141" s="20"/>
      <c r="L141" s="18"/>
      <c r="P141" s="4" t="s">
        <v>123</v>
      </c>
    </row>
    <row r="142" spans="1:16" s="2" customFormat="1" ht="12">
      <c r="A142" s="1" t="s">
        <v>279</v>
      </c>
      <c r="B142" s="4" t="s">
        <v>8</v>
      </c>
      <c r="C142" s="2">
        <v>69724</v>
      </c>
      <c r="D142" s="3" t="s">
        <v>129</v>
      </c>
      <c r="F142" s="4"/>
      <c r="G142" s="11">
        <v>15.6</v>
      </c>
      <c r="J142" s="20"/>
      <c r="L142" s="18"/>
      <c r="P142" s="4" t="s">
        <v>9</v>
      </c>
    </row>
    <row r="143" spans="4:16" ht="12">
      <c r="D143" s="1"/>
      <c r="F143" s="1"/>
      <c r="P143" s="1"/>
    </row>
    <row r="144" spans="1:10" ht="12">
      <c r="A144" s="1" t="s">
        <v>279</v>
      </c>
      <c r="B144" s="3" t="s">
        <v>195</v>
      </c>
      <c r="C144" s="1">
        <v>67132</v>
      </c>
      <c r="D144" s="3" t="s">
        <v>126</v>
      </c>
      <c r="E144"/>
      <c r="H144" s="1">
        <v>14.3</v>
      </c>
      <c r="I144" s="1">
        <v>10.7</v>
      </c>
      <c r="J144" s="20">
        <f>H144/I144</f>
        <v>1.3364485981308414</v>
      </c>
    </row>
    <row r="145" spans="1:12" ht="12">
      <c r="A145" s="1" t="s">
        <v>279</v>
      </c>
      <c r="B145" s="3" t="s">
        <v>195</v>
      </c>
      <c r="C145">
        <v>32136</v>
      </c>
      <c r="D145" s="5" t="s">
        <v>192</v>
      </c>
      <c r="E145" s="9">
        <v>27608</v>
      </c>
      <c r="G145" s="10"/>
      <c r="H145" s="1">
        <v>14.9</v>
      </c>
      <c r="I145" s="1">
        <v>11.1</v>
      </c>
      <c r="J145" s="20">
        <f>H145/I145</f>
        <v>1.3423423423423424</v>
      </c>
      <c r="L145" s="19"/>
    </row>
    <row r="146" spans="1:12" ht="12">
      <c r="A146" s="1" t="s">
        <v>279</v>
      </c>
      <c r="B146" s="3" t="s">
        <v>195</v>
      </c>
      <c r="C146">
        <v>30280</v>
      </c>
      <c r="D146" s="5" t="s">
        <v>191</v>
      </c>
      <c r="E146" s="9">
        <v>27597</v>
      </c>
      <c r="G146" s="10"/>
      <c r="H146" s="1">
        <v>14.7</v>
      </c>
      <c r="I146" s="1">
        <v>10.7</v>
      </c>
      <c r="J146" s="20">
        <f>H146/I146</f>
        <v>1.3738317757009346</v>
      </c>
      <c r="L146" s="19"/>
    </row>
    <row r="147" spans="1:12" ht="12">
      <c r="A147" s="1" t="s">
        <v>279</v>
      </c>
      <c r="B147" s="3" t="s">
        <v>195</v>
      </c>
      <c r="C147">
        <v>45651</v>
      </c>
      <c r="D147" s="3" t="s">
        <v>29</v>
      </c>
      <c r="E147" s="9" t="s">
        <v>30</v>
      </c>
      <c r="G147" s="10"/>
      <c r="H147" s="1">
        <v>15.8</v>
      </c>
      <c r="I147" s="1">
        <v>11</v>
      </c>
      <c r="J147" s="20">
        <f>H147/I147</f>
        <v>1.4363636363636365</v>
      </c>
      <c r="L147" s="19"/>
    </row>
    <row r="148" spans="1:12" ht="12">
      <c r="A148" s="1" t="s">
        <v>279</v>
      </c>
      <c r="B148" s="3" t="s">
        <v>195</v>
      </c>
      <c r="C148">
        <v>33055</v>
      </c>
      <c r="D148" s="5" t="s">
        <v>193</v>
      </c>
      <c r="E148" s="9">
        <v>27607</v>
      </c>
      <c r="G148" s="10"/>
      <c r="H148" s="1">
        <v>15.3</v>
      </c>
      <c r="I148" s="1">
        <v>10.2</v>
      </c>
      <c r="J148" s="20">
        <f>H148/I148</f>
        <v>1.5000000000000002</v>
      </c>
      <c r="L148" s="19"/>
    </row>
    <row r="149" spans="1:12" ht="12">
      <c r="A149" s="2" t="s">
        <v>279</v>
      </c>
      <c r="B149" s="4" t="s">
        <v>195</v>
      </c>
      <c r="D149" s="5"/>
      <c r="E149" s="9"/>
      <c r="G149" s="10"/>
      <c r="H149" s="8">
        <f>STDEV(H144:H148)*100/AVERAGE(H144:H148)</f>
        <v>3.8297084310252596</v>
      </c>
      <c r="I149" s="1"/>
      <c r="J149" s="8">
        <f>STDEV(J144:J148)*100/AVERAGE(J144:J148)</f>
        <v>4.975326528762421</v>
      </c>
      <c r="L149" s="19"/>
    </row>
    <row r="150" spans="1:12" ht="12">
      <c r="A150" s="2"/>
      <c r="B150" s="4"/>
      <c r="D150" s="5"/>
      <c r="E150" s="9"/>
      <c r="G150" s="10"/>
      <c r="H150" s="8"/>
      <c r="J150" s="8"/>
      <c r="L150" s="19"/>
    </row>
    <row r="151" spans="1:12" ht="12">
      <c r="A151" s="1" t="s">
        <v>279</v>
      </c>
      <c r="B151" s="3" t="s">
        <v>10</v>
      </c>
      <c r="C151" t="s">
        <v>205</v>
      </c>
      <c r="D151" s="5" t="s">
        <v>196</v>
      </c>
      <c r="E151">
        <v>1974</v>
      </c>
      <c r="G151" s="10"/>
      <c r="H151" s="1">
        <v>12.4</v>
      </c>
      <c r="I151">
        <v>9.5</v>
      </c>
      <c r="J151" s="20">
        <f aca="true" t="shared" si="6" ref="J151:J193">H151/I151</f>
        <v>1.305263157894737</v>
      </c>
      <c r="L151" s="19"/>
    </row>
    <row r="152" spans="1:12" ht="12">
      <c r="A152" s="1" t="s">
        <v>279</v>
      </c>
      <c r="B152" s="3" t="s">
        <v>10</v>
      </c>
      <c r="C152" s="1" t="s">
        <v>179</v>
      </c>
      <c r="D152" s="5" t="s">
        <v>175</v>
      </c>
      <c r="E152">
        <v>1974</v>
      </c>
      <c r="G152" s="10"/>
      <c r="H152" s="1">
        <v>12.7</v>
      </c>
      <c r="I152" s="1">
        <v>9.7</v>
      </c>
      <c r="J152" s="20">
        <f t="shared" si="6"/>
        <v>1.309278350515464</v>
      </c>
      <c r="L152" s="19"/>
    </row>
    <row r="153" spans="1:12" ht="12">
      <c r="A153" s="1" t="s">
        <v>279</v>
      </c>
      <c r="B153" s="3" t="s">
        <v>10</v>
      </c>
      <c r="C153" s="1" t="s">
        <v>183</v>
      </c>
      <c r="D153" s="5" t="s">
        <v>175</v>
      </c>
      <c r="E153">
        <v>1974</v>
      </c>
      <c r="G153" s="10"/>
      <c r="H153" s="1">
        <v>12.9</v>
      </c>
      <c r="I153" s="1">
        <v>9.8</v>
      </c>
      <c r="J153" s="20">
        <f t="shared" si="6"/>
        <v>1.316326530612245</v>
      </c>
      <c r="L153" s="19"/>
    </row>
    <row r="154" spans="1:10" ht="12">
      <c r="A154" s="1" t="s">
        <v>279</v>
      </c>
      <c r="B154" s="3" t="s">
        <v>10</v>
      </c>
      <c r="C154" s="1" t="s">
        <v>172</v>
      </c>
      <c r="D154" s="5" t="s">
        <v>128</v>
      </c>
      <c r="E154">
        <v>1975</v>
      </c>
      <c r="H154" s="1">
        <v>12.2</v>
      </c>
      <c r="I154" s="1">
        <v>9.2</v>
      </c>
      <c r="J154" s="20">
        <f t="shared" si="6"/>
        <v>1.3260869565217392</v>
      </c>
    </row>
    <row r="155" spans="1:12" ht="12">
      <c r="A155" s="1" t="s">
        <v>279</v>
      </c>
      <c r="B155" s="3" t="s">
        <v>10</v>
      </c>
      <c r="C155" s="1" t="s">
        <v>176</v>
      </c>
      <c r="D155" s="5" t="s">
        <v>175</v>
      </c>
      <c r="E155">
        <v>1974</v>
      </c>
      <c r="G155" s="10"/>
      <c r="H155" s="1">
        <v>12.8</v>
      </c>
      <c r="I155" s="1">
        <v>9.6</v>
      </c>
      <c r="J155" s="20">
        <f t="shared" si="6"/>
        <v>1.3333333333333335</v>
      </c>
      <c r="L155" s="19"/>
    </row>
    <row r="156" spans="1:12" ht="12">
      <c r="A156" s="1" t="s">
        <v>279</v>
      </c>
      <c r="B156" s="3" t="s">
        <v>10</v>
      </c>
      <c r="C156" t="s">
        <v>199</v>
      </c>
      <c r="D156" s="5" t="s">
        <v>196</v>
      </c>
      <c r="E156">
        <v>1974</v>
      </c>
      <c r="G156" s="10"/>
      <c r="H156" s="1">
        <v>12.6</v>
      </c>
      <c r="I156">
        <v>9.4</v>
      </c>
      <c r="J156" s="20">
        <f t="shared" si="6"/>
        <v>1.3404255319148934</v>
      </c>
      <c r="L156" s="19"/>
    </row>
    <row r="157" spans="1:10" ht="12">
      <c r="A157" s="1" t="s">
        <v>279</v>
      </c>
      <c r="B157" s="3" t="s">
        <v>10</v>
      </c>
      <c r="C157" s="1" t="s">
        <v>169</v>
      </c>
      <c r="D157" s="5" t="s">
        <v>128</v>
      </c>
      <c r="E157">
        <v>1975</v>
      </c>
      <c r="H157" s="1">
        <v>13.2</v>
      </c>
      <c r="I157" s="1">
        <v>9.8</v>
      </c>
      <c r="J157" s="20">
        <f t="shared" si="6"/>
        <v>1.3469387755102038</v>
      </c>
    </row>
    <row r="158" spans="1:10" ht="12">
      <c r="A158" s="1" t="s">
        <v>279</v>
      </c>
      <c r="B158" s="3" t="s">
        <v>10</v>
      </c>
      <c r="C158" s="1" t="s">
        <v>147</v>
      </c>
      <c r="D158" s="5" t="s">
        <v>128</v>
      </c>
      <c r="E158">
        <v>1975</v>
      </c>
      <c r="H158" s="1">
        <v>12</v>
      </c>
      <c r="I158" s="1">
        <v>8.9</v>
      </c>
      <c r="J158" s="20">
        <f t="shared" si="6"/>
        <v>1.348314606741573</v>
      </c>
    </row>
    <row r="159" spans="1:10" ht="12">
      <c r="A159" s="1" t="s">
        <v>279</v>
      </c>
      <c r="B159" s="3" t="s">
        <v>10</v>
      </c>
      <c r="C159" s="1" t="s">
        <v>165</v>
      </c>
      <c r="D159" s="5" t="s">
        <v>128</v>
      </c>
      <c r="E159">
        <v>1975</v>
      </c>
      <c r="H159" s="1">
        <v>11.9</v>
      </c>
      <c r="I159" s="1">
        <v>8.8</v>
      </c>
      <c r="J159" s="20">
        <f t="shared" si="6"/>
        <v>1.3522727272727273</v>
      </c>
    </row>
    <row r="160" spans="1:12" ht="12">
      <c r="A160" s="1" t="s">
        <v>279</v>
      </c>
      <c r="B160" s="3" t="s">
        <v>10</v>
      </c>
      <c r="C160" s="1" t="s">
        <v>177</v>
      </c>
      <c r="D160" s="5" t="s">
        <v>175</v>
      </c>
      <c r="E160">
        <v>1974</v>
      </c>
      <c r="G160" s="10"/>
      <c r="H160" s="1">
        <v>12.6</v>
      </c>
      <c r="I160" s="1">
        <v>9.3</v>
      </c>
      <c r="J160" s="20">
        <f t="shared" si="6"/>
        <v>1.3548387096774193</v>
      </c>
      <c r="L160" s="19"/>
    </row>
    <row r="161" spans="1:10" ht="12">
      <c r="A161" s="1" t="s">
        <v>279</v>
      </c>
      <c r="B161" s="3" t="s">
        <v>10</v>
      </c>
      <c r="C161" s="1" t="s">
        <v>146</v>
      </c>
      <c r="D161" s="5" t="s">
        <v>128</v>
      </c>
      <c r="E161">
        <v>1975</v>
      </c>
      <c r="H161" s="1">
        <v>12</v>
      </c>
      <c r="I161" s="1">
        <v>8.8</v>
      </c>
      <c r="J161" s="20">
        <f t="shared" si="6"/>
        <v>1.3636363636363635</v>
      </c>
    </row>
    <row r="162" spans="1:10" ht="12">
      <c r="A162" s="1" t="s">
        <v>279</v>
      </c>
      <c r="B162" s="3" t="s">
        <v>10</v>
      </c>
      <c r="C162" s="1" t="s">
        <v>155</v>
      </c>
      <c r="D162" s="5" t="s">
        <v>128</v>
      </c>
      <c r="E162">
        <v>1975</v>
      </c>
      <c r="H162" s="1">
        <v>12.3</v>
      </c>
      <c r="I162" s="1">
        <v>9</v>
      </c>
      <c r="J162" s="20">
        <f t="shared" si="6"/>
        <v>1.3666666666666667</v>
      </c>
    </row>
    <row r="163" spans="1:10" ht="12">
      <c r="A163" s="1" t="s">
        <v>279</v>
      </c>
      <c r="B163" s="3" t="s">
        <v>10</v>
      </c>
      <c r="C163" s="1" t="s">
        <v>145</v>
      </c>
      <c r="D163" s="5" t="s">
        <v>128</v>
      </c>
      <c r="E163">
        <v>1975</v>
      </c>
      <c r="H163" s="1">
        <v>11.9</v>
      </c>
      <c r="I163" s="1">
        <v>8.7</v>
      </c>
      <c r="J163" s="20">
        <f t="shared" si="6"/>
        <v>1.3678160919540232</v>
      </c>
    </row>
    <row r="164" spans="1:12" ht="12">
      <c r="A164" s="1" t="s">
        <v>279</v>
      </c>
      <c r="B164" s="3" t="s">
        <v>10</v>
      </c>
      <c r="C164" s="1" t="s">
        <v>178</v>
      </c>
      <c r="D164" s="5" t="s">
        <v>175</v>
      </c>
      <c r="E164">
        <v>1974</v>
      </c>
      <c r="G164" s="10"/>
      <c r="H164" s="1">
        <v>11.8</v>
      </c>
      <c r="I164" s="1">
        <v>8.6</v>
      </c>
      <c r="J164" s="20">
        <f t="shared" si="6"/>
        <v>1.3720930232558142</v>
      </c>
      <c r="L164" s="19"/>
    </row>
    <row r="165" spans="1:10" ht="12">
      <c r="A165" s="1" t="s">
        <v>279</v>
      </c>
      <c r="B165" s="3" t="s">
        <v>10</v>
      </c>
      <c r="C165" s="1" t="s">
        <v>156</v>
      </c>
      <c r="D165" s="5" t="s">
        <v>128</v>
      </c>
      <c r="E165">
        <v>1975</v>
      </c>
      <c r="H165" s="1">
        <v>12.9</v>
      </c>
      <c r="I165" s="1">
        <v>9.4</v>
      </c>
      <c r="J165" s="20">
        <f t="shared" si="6"/>
        <v>1.372340425531915</v>
      </c>
    </row>
    <row r="166" spans="1:12" ht="12">
      <c r="A166" s="1" t="s">
        <v>279</v>
      </c>
      <c r="B166" s="3" t="s">
        <v>10</v>
      </c>
      <c r="C166" s="1" t="s">
        <v>189</v>
      </c>
      <c r="D166" s="5" t="s">
        <v>175</v>
      </c>
      <c r="E166">
        <v>1974</v>
      </c>
      <c r="G166" s="10"/>
      <c r="H166" s="1">
        <v>11.4</v>
      </c>
      <c r="I166" s="1">
        <v>8.3</v>
      </c>
      <c r="J166" s="20">
        <f t="shared" si="6"/>
        <v>1.3734939759036144</v>
      </c>
      <c r="L166" s="19"/>
    </row>
    <row r="167" spans="1:10" ht="12">
      <c r="A167" s="1" t="s">
        <v>279</v>
      </c>
      <c r="B167" s="3" t="s">
        <v>10</v>
      </c>
      <c r="C167" s="1" t="s">
        <v>148</v>
      </c>
      <c r="D167" s="5" t="s">
        <v>128</v>
      </c>
      <c r="E167">
        <v>1975</v>
      </c>
      <c r="H167" s="1">
        <v>12.5</v>
      </c>
      <c r="I167" s="1">
        <v>9.1</v>
      </c>
      <c r="J167" s="20">
        <f t="shared" si="6"/>
        <v>1.3736263736263736</v>
      </c>
    </row>
    <row r="168" spans="1:10" ht="12">
      <c r="A168" s="1" t="s">
        <v>279</v>
      </c>
      <c r="B168" s="3" t="s">
        <v>10</v>
      </c>
      <c r="C168" s="1" t="s">
        <v>140</v>
      </c>
      <c r="D168" s="5" t="s">
        <v>128</v>
      </c>
      <c r="E168">
        <v>1975</v>
      </c>
      <c r="H168" s="1">
        <v>12.1</v>
      </c>
      <c r="I168" s="1">
        <v>8.8</v>
      </c>
      <c r="J168" s="20">
        <f t="shared" si="6"/>
        <v>1.3749999999999998</v>
      </c>
    </row>
    <row r="169" spans="1:10" ht="12">
      <c r="A169" s="1" t="s">
        <v>279</v>
      </c>
      <c r="B169" s="3" t="s">
        <v>10</v>
      </c>
      <c r="C169" s="1" t="s">
        <v>162</v>
      </c>
      <c r="D169" s="5" t="s">
        <v>128</v>
      </c>
      <c r="E169">
        <v>1975</v>
      </c>
      <c r="H169" s="1">
        <v>13.1</v>
      </c>
      <c r="I169" s="1">
        <v>9.5</v>
      </c>
      <c r="J169" s="20">
        <f t="shared" si="6"/>
        <v>1.3789473684210527</v>
      </c>
    </row>
    <row r="170" spans="1:12" ht="12">
      <c r="A170" s="1" t="s">
        <v>279</v>
      </c>
      <c r="B170" s="3" t="s">
        <v>10</v>
      </c>
      <c r="C170" s="1" t="s">
        <v>186</v>
      </c>
      <c r="D170" s="5" t="s">
        <v>175</v>
      </c>
      <c r="E170">
        <v>1974</v>
      </c>
      <c r="G170" s="10"/>
      <c r="H170" s="1">
        <v>11.6</v>
      </c>
      <c r="I170" s="1">
        <v>8.4</v>
      </c>
      <c r="J170" s="20">
        <f t="shared" si="6"/>
        <v>1.380952380952381</v>
      </c>
      <c r="L170" s="19"/>
    </row>
    <row r="171" spans="1:10" ht="12">
      <c r="A171" s="1" t="s">
        <v>279</v>
      </c>
      <c r="B171" s="3" t="s">
        <v>10</v>
      </c>
      <c r="C171" s="1" t="s">
        <v>168</v>
      </c>
      <c r="D171" s="5" t="s">
        <v>128</v>
      </c>
      <c r="E171">
        <v>1975</v>
      </c>
      <c r="H171" s="1">
        <v>12.3</v>
      </c>
      <c r="I171" s="1">
        <v>8.9</v>
      </c>
      <c r="J171" s="20">
        <f t="shared" si="6"/>
        <v>1.3820224719101124</v>
      </c>
    </row>
    <row r="172" spans="1:12" ht="12">
      <c r="A172" s="1" t="s">
        <v>279</v>
      </c>
      <c r="B172" s="3" t="s">
        <v>10</v>
      </c>
      <c r="C172" s="1" t="s">
        <v>185</v>
      </c>
      <c r="D172" s="5" t="s">
        <v>175</v>
      </c>
      <c r="E172">
        <v>1974</v>
      </c>
      <c r="G172" s="10"/>
      <c r="H172" s="1">
        <v>12.3</v>
      </c>
      <c r="I172" s="1">
        <v>8.9</v>
      </c>
      <c r="J172" s="20">
        <f t="shared" si="6"/>
        <v>1.3820224719101124</v>
      </c>
      <c r="L172" s="19"/>
    </row>
    <row r="173" spans="1:10" ht="12">
      <c r="A173" s="1" t="s">
        <v>279</v>
      </c>
      <c r="B173" s="3" t="s">
        <v>10</v>
      </c>
      <c r="C173" s="1" t="s">
        <v>152</v>
      </c>
      <c r="D173" s="5" t="s">
        <v>128</v>
      </c>
      <c r="E173">
        <v>1975</v>
      </c>
      <c r="H173" s="1">
        <v>12.6</v>
      </c>
      <c r="I173" s="1">
        <v>9.1</v>
      </c>
      <c r="J173" s="20">
        <f t="shared" si="6"/>
        <v>1.3846153846153846</v>
      </c>
    </row>
    <row r="174" spans="1:12" ht="12">
      <c r="A174" s="1" t="s">
        <v>279</v>
      </c>
      <c r="B174" s="3" t="s">
        <v>10</v>
      </c>
      <c r="C174" t="s">
        <v>204</v>
      </c>
      <c r="D174" s="5" t="s">
        <v>196</v>
      </c>
      <c r="E174">
        <v>1974</v>
      </c>
      <c r="G174" s="10"/>
      <c r="H174" s="1">
        <v>12.9</v>
      </c>
      <c r="I174">
        <v>9.3</v>
      </c>
      <c r="J174" s="20">
        <f t="shared" si="6"/>
        <v>1.3870967741935483</v>
      </c>
      <c r="L174" s="19"/>
    </row>
    <row r="175" spans="1:10" ht="12">
      <c r="A175" s="1" t="s">
        <v>279</v>
      </c>
      <c r="B175" s="3" t="s">
        <v>10</v>
      </c>
      <c r="C175" s="1" t="s">
        <v>170</v>
      </c>
      <c r="D175" s="5" t="s">
        <v>128</v>
      </c>
      <c r="E175">
        <v>1975</v>
      </c>
      <c r="H175" s="1">
        <v>12</v>
      </c>
      <c r="I175" s="1">
        <v>8.6</v>
      </c>
      <c r="J175" s="20">
        <f t="shared" si="6"/>
        <v>1.3953488372093024</v>
      </c>
    </row>
    <row r="176" spans="1:10" ht="12">
      <c r="A176" s="1" t="s">
        <v>279</v>
      </c>
      <c r="B176" s="3" t="s">
        <v>10</v>
      </c>
      <c r="C176" s="1" t="s">
        <v>149</v>
      </c>
      <c r="D176" s="5" t="s">
        <v>128</v>
      </c>
      <c r="E176">
        <v>1975</v>
      </c>
      <c r="H176" s="1">
        <v>12.7</v>
      </c>
      <c r="I176" s="1">
        <v>9.1</v>
      </c>
      <c r="J176" s="20">
        <f t="shared" si="6"/>
        <v>1.3956043956043955</v>
      </c>
    </row>
    <row r="177" spans="1:10" ht="12">
      <c r="A177" s="1" t="s">
        <v>279</v>
      </c>
      <c r="B177" s="3" t="s">
        <v>10</v>
      </c>
      <c r="C177" s="1" t="s">
        <v>159</v>
      </c>
      <c r="D177" s="5" t="s">
        <v>128</v>
      </c>
      <c r="E177">
        <v>1975</v>
      </c>
      <c r="H177" s="1">
        <v>12.6</v>
      </c>
      <c r="I177" s="1">
        <v>9</v>
      </c>
      <c r="J177" s="20">
        <f t="shared" si="6"/>
        <v>1.4</v>
      </c>
    </row>
    <row r="178" spans="1:10" ht="12">
      <c r="A178" s="1" t="s">
        <v>279</v>
      </c>
      <c r="B178" s="3" t="s">
        <v>10</v>
      </c>
      <c r="C178" s="1" t="s">
        <v>153</v>
      </c>
      <c r="D178" s="5" t="s">
        <v>128</v>
      </c>
      <c r="E178">
        <v>1975</v>
      </c>
      <c r="H178" s="1">
        <v>11.9</v>
      </c>
      <c r="I178" s="1">
        <v>8.5</v>
      </c>
      <c r="J178" s="20">
        <f t="shared" si="6"/>
        <v>1.4000000000000001</v>
      </c>
    </row>
    <row r="179" spans="1:10" ht="12">
      <c r="A179" s="1" t="s">
        <v>279</v>
      </c>
      <c r="B179" s="3" t="s">
        <v>10</v>
      </c>
      <c r="C179" s="1" t="s">
        <v>163</v>
      </c>
      <c r="D179" s="5" t="s">
        <v>128</v>
      </c>
      <c r="E179">
        <v>1975</v>
      </c>
      <c r="H179" s="1">
        <v>12.5</v>
      </c>
      <c r="I179" s="1">
        <v>8.9</v>
      </c>
      <c r="J179" s="20">
        <f t="shared" si="6"/>
        <v>1.4044943820224718</v>
      </c>
    </row>
    <row r="180" spans="1:12" ht="12">
      <c r="A180" s="1" t="s">
        <v>279</v>
      </c>
      <c r="B180" s="3" t="s">
        <v>10</v>
      </c>
      <c r="C180" s="1" t="s">
        <v>188</v>
      </c>
      <c r="D180" s="5" t="s">
        <v>175</v>
      </c>
      <c r="E180">
        <v>1974</v>
      </c>
      <c r="G180" s="10"/>
      <c r="H180" s="1">
        <v>12.5</v>
      </c>
      <c r="I180" s="1">
        <v>8.9</v>
      </c>
      <c r="J180" s="20">
        <f t="shared" si="6"/>
        <v>1.4044943820224718</v>
      </c>
      <c r="L180" s="19"/>
    </row>
    <row r="181" spans="1:10" ht="12">
      <c r="A181" s="1" t="s">
        <v>279</v>
      </c>
      <c r="B181" s="3" t="s">
        <v>10</v>
      </c>
      <c r="C181" s="1" t="s">
        <v>157</v>
      </c>
      <c r="D181" s="5" t="s">
        <v>128</v>
      </c>
      <c r="E181">
        <v>1975</v>
      </c>
      <c r="H181" s="1">
        <v>11.8</v>
      </c>
      <c r="I181" s="1">
        <v>8.4</v>
      </c>
      <c r="J181" s="20">
        <f t="shared" si="6"/>
        <v>1.4047619047619049</v>
      </c>
    </row>
    <row r="182" spans="1:12" ht="12">
      <c r="A182" s="1" t="s">
        <v>279</v>
      </c>
      <c r="B182" s="3" t="s">
        <v>10</v>
      </c>
      <c r="C182" s="1">
        <v>20177</v>
      </c>
      <c r="D182" s="5" t="s">
        <v>27</v>
      </c>
      <c r="E182" s="15" t="s">
        <v>28</v>
      </c>
      <c r="G182" s="10"/>
      <c r="H182" s="13">
        <v>11.8</v>
      </c>
      <c r="I182" s="14">
        <v>8.4</v>
      </c>
      <c r="J182" s="20">
        <f t="shared" si="6"/>
        <v>1.4047619047619049</v>
      </c>
      <c r="L182" s="19"/>
    </row>
    <row r="183" spans="1:12" ht="12">
      <c r="A183" s="1" t="s">
        <v>279</v>
      </c>
      <c r="B183" s="3" t="s">
        <v>10</v>
      </c>
      <c r="C183" t="s">
        <v>201</v>
      </c>
      <c r="D183" s="5" t="s">
        <v>196</v>
      </c>
      <c r="E183">
        <v>1974</v>
      </c>
      <c r="G183" s="10"/>
      <c r="H183" s="1">
        <v>13</v>
      </c>
      <c r="I183">
        <v>9.2</v>
      </c>
      <c r="J183" s="20">
        <f t="shared" si="6"/>
        <v>1.4130434782608696</v>
      </c>
      <c r="L183" s="19"/>
    </row>
    <row r="184" spans="1:10" ht="12">
      <c r="A184" s="1" t="s">
        <v>279</v>
      </c>
      <c r="B184" s="3" t="s">
        <v>10</v>
      </c>
      <c r="C184" s="1" t="s">
        <v>161</v>
      </c>
      <c r="D184" s="5" t="s">
        <v>128</v>
      </c>
      <c r="E184">
        <v>1975</v>
      </c>
      <c r="H184" s="1">
        <v>12.2</v>
      </c>
      <c r="I184" s="1">
        <v>8.6</v>
      </c>
      <c r="J184" s="20">
        <f t="shared" si="6"/>
        <v>1.4186046511627908</v>
      </c>
    </row>
    <row r="185" spans="1:10" ht="12">
      <c r="A185" s="1" t="s">
        <v>279</v>
      </c>
      <c r="B185" s="3" t="s">
        <v>10</v>
      </c>
      <c r="C185" s="1" t="s">
        <v>171</v>
      </c>
      <c r="D185" s="5" t="s">
        <v>128</v>
      </c>
      <c r="E185">
        <v>1975</v>
      </c>
      <c r="H185" s="1">
        <v>11.9</v>
      </c>
      <c r="I185" s="1">
        <v>8.3</v>
      </c>
      <c r="J185" s="20">
        <f t="shared" si="6"/>
        <v>1.433734939759036</v>
      </c>
    </row>
    <row r="186" spans="1:12" ht="12">
      <c r="A186" s="1" t="s">
        <v>279</v>
      </c>
      <c r="B186" s="3" t="s">
        <v>10</v>
      </c>
      <c r="C186" s="1" t="s">
        <v>187</v>
      </c>
      <c r="D186" s="5" t="s">
        <v>175</v>
      </c>
      <c r="E186">
        <v>1974</v>
      </c>
      <c r="G186" s="10"/>
      <c r="H186" s="1">
        <v>12.1</v>
      </c>
      <c r="I186" s="1">
        <v>8.4</v>
      </c>
      <c r="J186" s="20">
        <f t="shared" si="6"/>
        <v>1.4404761904761905</v>
      </c>
      <c r="L186" s="19"/>
    </row>
    <row r="187" spans="1:10" ht="12">
      <c r="A187" s="1" t="s">
        <v>279</v>
      </c>
      <c r="B187" s="3" t="s">
        <v>10</v>
      </c>
      <c r="C187" s="1" t="s">
        <v>143</v>
      </c>
      <c r="D187" s="5" t="s">
        <v>128</v>
      </c>
      <c r="E187">
        <v>1975</v>
      </c>
      <c r="H187" s="1">
        <v>12.1</v>
      </c>
      <c r="I187" s="1">
        <v>8.3</v>
      </c>
      <c r="J187" s="20">
        <f t="shared" si="6"/>
        <v>1.4578313253012047</v>
      </c>
    </row>
    <row r="188" spans="1:10" ht="12">
      <c r="A188" s="1" t="s">
        <v>279</v>
      </c>
      <c r="B188" s="3" t="s">
        <v>10</v>
      </c>
      <c r="C188" s="1" t="s">
        <v>160</v>
      </c>
      <c r="D188" s="5" t="s">
        <v>128</v>
      </c>
      <c r="E188">
        <v>1975</v>
      </c>
      <c r="H188" s="1">
        <v>11.7</v>
      </c>
      <c r="I188" s="1">
        <v>8</v>
      </c>
      <c r="J188" s="20">
        <f t="shared" si="6"/>
        <v>1.4625</v>
      </c>
    </row>
    <row r="189" spans="1:10" ht="12">
      <c r="A189" s="1" t="s">
        <v>279</v>
      </c>
      <c r="B189" s="3" t="s">
        <v>10</v>
      </c>
      <c r="C189" s="1" t="s">
        <v>158</v>
      </c>
      <c r="D189" s="5" t="s">
        <v>128</v>
      </c>
      <c r="E189">
        <v>1975</v>
      </c>
      <c r="H189" s="1">
        <v>12</v>
      </c>
      <c r="I189" s="1">
        <v>8.1</v>
      </c>
      <c r="J189" s="20">
        <f t="shared" si="6"/>
        <v>1.4814814814814816</v>
      </c>
    </row>
    <row r="190" spans="1:12" ht="12">
      <c r="A190" s="1" t="s">
        <v>279</v>
      </c>
      <c r="B190" s="3" t="s">
        <v>10</v>
      </c>
      <c r="C190" s="1" t="s">
        <v>184</v>
      </c>
      <c r="D190" s="5" t="s">
        <v>175</v>
      </c>
      <c r="E190">
        <v>1974</v>
      </c>
      <c r="G190" s="10"/>
      <c r="H190" s="1">
        <v>12</v>
      </c>
      <c r="I190" s="1">
        <v>8.1</v>
      </c>
      <c r="J190" s="20">
        <f t="shared" si="6"/>
        <v>1.4814814814814816</v>
      </c>
      <c r="L190" s="19"/>
    </row>
    <row r="191" spans="1:10" ht="12">
      <c r="A191" s="1" t="s">
        <v>279</v>
      </c>
      <c r="B191" s="3" t="s">
        <v>10</v>
      </c>
      <c r="C191" s="1" t="s">
        <v>164</v>
      </c>
      <c r="D191" s="5" t="s">
        <v>128</v>
      </c>
      <c r="E191">
        <v>1975</v>
      </c>
      <c r="H191" s="1">
        <v>12.9</v>
      </c>
      <c r="I191" s="1">
        <v>8.7</v>
      </c>
      <c r="J191" s="20">
        <f t="shared" si="6"/>
        <v>1.4827586206896552</v>
      </c>
    </row>
    <row r="192" spans="1:12" ht="12">
      <c r="A192" s="1" t="s">
        <v>279</v>
      </c>
      <c r="B192" s="3" t="s">
        <v>10</v>
      </c>
      <c r="C192" t="s">
        <v>203</v>
      </c>
      <c r="D192" s="5" t="s">
        <v>196</v>
      </c>
      <c r="E192">
        <v>1974</v>
      </c>
      <c r="G192" s="10"/>
      <c r="H192" s="1">
        <v>12.2</v>
      </c>
      <c r="I192">
        <v>8.2</v>
      </c>
      <c r="J192" s="20">
        <f t="shared" si="6"/>
        <v>1.4878048780487805</v>
      </c>
      <c r="L192" s="19"/>
    </row>
    <row r="193" spans="1:12" ht="12">
      <c r="A193" s="1" t="s">
        <v>279</v>
      </c>
      <c r="B193" s="3" t="s">
        <v>10</v>
      </c>
      <c r="C193" t="s">
        <v>198</v>
      </c>
      <c r="D193" s="5" t="s">
        <v>196</v>
      </c>
      <c r="E193">
        <v>1974</v>
      </c>
      <c r="G193" s="10"/>
      <c r="H193" s="1">
        <v>11.6</v>
      </c>
      <c r="I193">
        <v>7.4</v>
      </c>
      <c r="J193" s="20">
        <f t="shared" si="6"/>
        <v>1.5675675675675675</v>
      </c>
      <c r="L193" s="19"/>
    </row>
    <row r="194" spans="1:10" ht="12">
      <c r="A194" s="2" t="s">
        <v>279</v>
      </c>
      <c r="B194" s="4" t="s">
        <v>10</v>
      </c>
      <c r="H194" s="8">
        <f>STDEV(H151:H193)*100/AVERAGE(H151:H193)</f>
        <v>3.676615983886129</v>
      </c>
      <c r="J194" s="8">
        <f>STDEV(J151:J193)*100/AVERAGE(J151:J193)</f>
        <v>3.855168355784948</v>
      </c>
    </row>
    <row r="195" spans="1:10" ht="12">
      <c r="A195" s="2"/>
      <c r="B195" s="4"/>
      <c r="H195" s="8"/>
      <c r="J195" s="8"/>
    </row>
    <row r="196" spans="1:10" ht="12">
      <c r="A196" s="1" t="s">
        <v>279</v>
      </c>
      <c r="B196" s="3" t="s">
        <v>8</v>
      </c>
      <c r="C196" s="1" t="s">
        <v>141</v>
      </c>
      <c r="D196" s="5" t="s">
        <v>128</v>
      </c>
      <c r="E196">
        <v>1975</v>
      </c>
      <c r="H196" s="1">
        <v>10.9</v>
      </c>
      <c r="I196" s="1">
        <v>9.5</v>
      </c>
      <c r="J196" s="20">
        <f aca="true" t="shared" si="7" ref="J196:J217">H196/I196</f>
        <v>1.1473684210526316</v>
      </c>
    </row>
    <row r="197" spans="1:12" ht="12">
      <c r="A197" s="1" t="s">
        <v>279</v>
      </c>
      <c r="B197" s="3" t="s">
        <v>8</v>
      </c>
      <c r="C197" s="1" t="s">
        <v>174</v>
      </c>
      <c r="D197" s="5" t="s">
        <v>175</v>
      </c>
      <c r="E197">
        <v>1974</v>
      </c>
      <c r="G197" s="10"/>
      <c r="H197" s="1">
        <v>11.4</v>
      </c>
      <c r="I197" s="1">
        <v>9.8</v>
      </c>
      <c r="J197" s="20">
        <f t="shared" si="7"/>
        <v>1.163265306122449</v>
      </c>
      <c r="L197" s="19"/>
    </row>
    <row r="198" spans="1:10" ht="12">
      <c r="A198" s="1" t="s">
        <v>279</v>
      </c>
      <c r="B198" s="3" t="s">
        <v>8</v>
      </c>
      <c r="C198" s="1" t="s">
        <v>167</v>
      </c>
      <c r="D198" s="5" t="s">
        <v>128</v>
      </c>
      <c r="E198">
        <v>1975</v>
      </c>
      <c r="H198" s="1">
        <v>11.8</v>
      </c>
      <c r="I198" s="1">
        <v>10.1</v>
      </c>
      <c r="J198" s="20">
        <f t="shared" si="7"/>
        <v>1.1683168316831685</v>
      </c>
    </row>
    <row r="199" spans="1:10" ht="12">
      <c r="A199" s="1" t="s">
        <v>279</v>
      </c>
      <c r="B199" s="3" t="s">
        <v>8</v>
      </c>
      <c r="C199" s="1" t="s">
        <v>154</v>
      </c>
      <c r="D199" s="5" t="s">
        <v>128</v>
      </c>
      <c r="E199">
        <v>1975</v>
      </c>
      <c r="H199" s="1">
        <v>11.6</v>
      </c>
      <c r="I199" s="1">
        <v>9.9</v>
      </c>
      <c r="J199" s="20">
        <f t="shared" si="7"/>
        <v>1.1717171717171717</v>
      </c>
    </row>
    <row r="200" spans="1:10" ht="12">
      <c r="A200" s="1" t="s">
        <v>279</v>
      </c>
      <c r="B200" s="3" t="s">
        <v>8</v>
      </c>
      <c r="C200" s="1" t="s">
        <v>138</v>
      </c>
      <c r="D200" s="5" t="s">
        <v>128</v>
      </c>
      <c r="E200">
        <v>1975</v>
      </c>
      <c r="H200" s="1">
        <v>10.9</v>
      </c>
      <c r="I200" s="1">
        <v>9.3</v>
      </c>
      <c r="J200" s="20">
        <f t="shared" si="7"/>
        <v>1.172043010752688</v>
      </c>
    </row>
    <row r="201" spans="1:10" ht="12">
      <c r="A201" s="1" t="s">
        <v>279</v>
      </c>
      <c r="B201" s="3" t="s">
        <v>8</v>
      </c>
      <c r="C201" s="1" t="s">
        <v>151</v>
      </c>
      <c r="D201" s="5" t="s">
        <v>128</v>
      </c>
      <c r="E201">
        <v>1975</v>
      </c>
      <c r="H201" s="1">
        <v>11.5</v>
      </c>
      <c r="I201" s="1">
        <v>9.8</v>
      </c>
      <c r="J201" s="20">
        <f t="shared" si="7"/>
        <v>1.173469387755102</v>
      </c>
    </row>
    <row r="202" spans="1:12" ht="12">
      <c r="A202" s="1" t="s">
        <v>279</v>
      </c>
      <c r="B202" s="3" t="s">
        <v>8</v>
      </c>
      <c r="C202" s="1" t="s">
        <v>181</v>
      </c>
      <c r="D202" s="5" t="s">
        <v>175</v>
      </c>
      <c r="E202">
        <v>1974</v>
      </c>
      <c r="G202" s="10"/>
      <c r="H202" s="1">
        <v>12.8</v>
      </c>
      <c r="I202" s="1">
        <v>10.9</v>
      </c>
      <c r="J202" s="20">
        <f t="shared" si="7"/>
        <v>1.1743119266055047</v>
      </c>
      <c r="L202" s="19"/>
    </row>
    <row r="203" spans="1:12" ht="12">
      <c r="A203" s="1" t="s">
        <v>279</v>
      </c>
      <c r="B203" s="3" t="s">
        <v>8</v>
      </c>
      <c r="C203" t="s">
        <v>202</v>
      </c>
      <c r="D203" s="5" t="s">
        <v>196</v>
      </c>
      <c r="E203">
        <v>1974</v>
      </c>
      <c r="G203" s="10"/>
      <c r="H203" s="1">
        <v>12</v>
      </c>
      <c r="I203">
        <v>10.2</v>
      </c>
      <c r="J203" s="20">
        <f t="shared" si="7"/>
        <v>1.1764705882352942</v>
      </c>
      <c r="L203" s="19"/>
    </row>
    <row r="204" spans="1:12" ht="12">
      <c r="A204" s="1" t="s">
        <v>279</v>
      </c>
      <c r="B204" s="3" t="s">
        <v>8</v>
      </c>
      <c r="C204" s="1" t="s">
        <v>180</v>
      </c>
      <c r="D204" s="5" t="s">
        <v>175</v>
      </c>
      <c r="E204">
        <v>1974</v>
      </c>
      <c r="G204" s="10"/>
      <c r="H204" s="1">
        <v>11.3</v>
      </c>
      <c r="I204" s="1">
        <v>9.6</v>
      </c>
      <c r="J204" s="20">
        <f t="shared" si="7"/>
        <v>1.1770833333333335</v>
      </c>
      <c r="L204" s="19"/>
    </row>
    <row r="205" spans="1:10" ht="12">
      <c r="A205" s="1" t="s">
        <v>279</v>
      </c>
      <c r="B205" s="3" t="s">
        <v>8</v>
      </c>
      <c r="C205" s="1" t="s">
        <v>166</v>
      </c>
      <c r="D205" s="5" t="s">
        <v>128</v>
      </c>
      <c r="E205">
        <v>1975</v>
      </c>
      <c r="H205" s="1">
        <v>10.9</v>
      </c>
      <c r="I205" s="1">
        <v>9.2</v>
      </c>
      <c r="J205" s="20">
        <f t="shared" si="7"/>
        <v>1.1847826086956523</v>
      </c>
    </row>
    <row r="206" spans="1:10" ht="12">
      <c r="A206" s="1" t="s">
        <v>279</v>
      </c>
      <c r="B206" s="3" t="s">
        <v>8</v>
      </c>
      <c r="C206" s="1" t="s">
        <v>124</v>
      </c>
      <c r="D206" s="3" t="s">
        <v>127</v>
      </c>
      <c r="E206"/>
      <c r="H206" s="1">
        <v>12.8</v>
      </c>
      <c r="I206" s="1">
        <v>10.5</v>
      </c>
      <c r="J206" s="20">
        <f t="shared" si="7"/>
        <v>1.2190476190476192</v>
      </c>
    </row>
    <row r="207" spans="1:12" ht="12">
      <c r="A207" s="1" t="s">
        <v>279</v>
      </c>
      <c r="B207" s="3" t="s">
        <v>8</v>
      </c>
      <c r="C207" t="s">
        <v>197</v>
      </c>
      <c r="D207" s="5" t="s">
        <v>196</v>
      </c>
      <c r="E207">
        <v>1974</v>
      </c>
      <c r="G207" s="10"/>
      <c r="H207" s="1">
        <v>12.1</v>
      </c>
      <c r="I207">
        <v>9.9</v>
      </c>
      <c r="J207" s="20">
        <f t="shared" si="7"/>
        <v>1.222222222222222</v>
      </c>
      <c r="L207" s="19"/>
    </row>
    <row r="208" spans="1:10" ht="12">
      <c r="A208" s="1" t="s">
        <v>279</v>
      </c>
      <c r="B208" s="3" t="s">
        <v>8</v>
      </c>
      <c r="C208" s="1" t="s">
        <v>142</v>
      </c>
      <c r="D208" s="5" t="s">
        <v>128</v>
      </c>
      <c r="E208">
        <v>1975</v>
      </c>
      <c r="H208" s="1">
        <v>12</v>
      </c>
      <c r="I208" s="1">
        <v>9.8</v>
      </c>
      <c r="J208" s="20">
        <f t="shared" si="7"/>
        <v>1.2244897959183672</v>
      </c>
    </row>
    <row r="209" spans="1:10" ht="12">
      <c r="A209" s="1" t="s">
        <v>279</v>
      </c>
      <c r="B209" s="3" t="s">
        <v>8</v>
      </c>
      <c r="C209" s="1" t="s">
        <v>139</v>
      </c>
      <c r="D209" s="5" t="s">
        <v>128</v>
      </c>
      <c r="E209">
        <v>1975</v>
      </c>
      <c r="H209" s="1">
        <v>11.4</v>
      </c>
      <c r="I209" s="1">
        <v>9.3</v>
      </c>
      <c r="J209" s="20">
        <f t="shared" si="7"/>
        <v>1.2258064516129032</v>
      </c>
    </row>
    <row r="210" spans="1:12" ht="12">
      <c r="A210" s="1" t="s">
        <v>279</v>
      </c>
      <c r="B210" s="3" t="s">
        <v>8</v>
      </c>
      <c r="C210" t="s">
        <v>200</v>
      </c>
      <c r="D210" s="5" t="s">
        <v>196</v>
      </c>
      <c r="E210">
        <v>1974</v>
      </c>
      <c r="G210" s="10"/>
      <c r="H210" s="1">
        <v>12.2</v>
      </c>
      <c r="I210">
        <v>9.9</v>
      </c>
      <c r="J210" s="20">
        <f t="shared" si="7"/>
        <v>1.2323232323232323</v>
      </c>
      <c r="L210" s="19"/>
    </row>
    <row r="211" spans="1:10" ht="12">
      <c r="A211" s="1" t="s">
        <v>279</v>
      </c>
      <c r="B211" s="3" t="s">
        <v>8</v>
      </c>
      <c r="C211" s="1">
        <v>66814</v>
      </c>
      <c r="D211" s="3" t="s">
        <v>126</v>
      </c>
      <c r="E211"/>
      <c r="H211" s="1">
        <v>12</v>
      </c>
      <c r="I211" s="1">
        <v>9.7</v>
      </c>
      <c r="J211" s="20">
        <f t="shared" si="7"/>
        <v>1.2371134020618557</v>
      </c>
    </row>
    <row r="212" spans="1:10" ht="12">
      <c r="A212" s="1" t="s">
        <v>279</v>
      </c>
      <c r="B212" s="3" t="s">
        <v>8</v>
      </c>
      <c r="C212" s="1" t="s">
        <v>150</v>
      </c>
      <c r="D212" s="5" t="s">
        <v>128</v>
      </c>
      <c r="E212">
        <v>1975</v>
      </c>
      <c r="H212" s="1">
        <v>12.2</v>
      </c>
      <c r="I212" s="1">
        <v>9.8</v>
      </c>
      <c r="J212" s="20">
        <f t="shared" si="7"/>
        <v>1.2448979591836733</v>
      </c>
    </row>
    <row r="213" spans="1:12" ht="12">
      <c r="A213" s="1" t="s">
        <v>279</v>
      </c>
      <c r="B213" s="3" t="s">
        <v>8</v>
      </c>
      <c r="C213" s="1" t="s">
        <v>190</v>
      </c>
      <c r="D213" s="5" t="s">
        <v>175</v>
      </c>
      <c r="E213">
        <v>1974</v>
      </c>
      <c r="G213" s="10"/>
      <c r="H213" s="1">
        <v>11.7</v>
      </c>
      <c r="I213" s="1">
        <v>9.3</v>
      </c>
      <c r="J213" s="20">
        <f t="shared" si="7"/>
        <v>1.258064516129032</v>
      </c>
      <c r="L213" s="19"/>
    </row>
    <row r="214" spans="1:10" ht="12">
      <c r="A214" s="1" t="s">
        <v>279</v>
      </c>
      <c r="B214" s="3" t="s">
        <v>8</v>
      </c>
      <c r="C214" s="1" t="s">
        <v>144</v>
      </c>
      <c r="D214" s="5" t="s">
        <v>128</v>
      </c>
      <c r="E214">
        <v>1975</v>
      </c>
      <c r="H214" s="1">
        <v>12</v>
      </c>
      <c r="I214" s="1">
        <v>9.5</v>
      </c>
      <c r="J214" s="20">
        <f t="shared" si="7"/>
        <v>1.263157894736842</v>
      </c>
    </row>
    <row r="215" spans="1:10" ht="12">
      <c r="A215" s="1" t="s">
        <v>279</v>
      </c>
      <c r="B215" s="3" t="s">
        <v>8</v>
      </c>
      <c r="C215" s="1" t="s">
        <v>137</v>
      </c>
      <c r="D215" s="5" t="s">
        <v>128</v>
      </c>
      <c r="E215">
        <v>1975</v>
      </c>
      <c r="H215" s="1">
        <v>12.2</v>
      </c>
      <c r="I215" s="1">
        <v>9.6</v>
      </c>
      <c r="J215" s="20">
        <f t="shared" si="7"/>
        <v>1.2708333333333333</v>
      </c>
    </row>
    <row r="216" spans="1:12" ht="12">
      <c r="A216" s="1" t="s">
        <v>279</v>
      </c>
      <c r="B216" s="3" t="s">
        <v>8</v>
      </c>
      <c r="C216" s="1" t="s">
        <v>182</v>
      </c>
      <c r="D216" s="5" t="s">
        <v>175</v>
      </c>
      <c r="E216">
        <v>1974</v>
      </c>
      <c r="G216" s="10"/>
      <c r="H216" s="1">
        <v>12.3</v>
      </c>
      <c r="I216" s="1">
        <v>9.6</v>
      </c>
      <c r="J216" s="20">
        <f t="shared" si="7"/>
        <v>1.2812500000000002</v>
      </c>
      <c r="L216" s="19"/>
    </row>
    <row r="217" spans="1:10" ht="12">
      <c r="A217" s="1" t="s">
        <v>279</v>
      </c>
      <c r="B217" s="3" t="s">
        <v>8</v>
      </c>
      <c r="C217" s="1" t="s">
        <v>125</v>
      </c>
      <c r="D217" s="3" t="s">
        <v>127</v>
      </c>
      <c r="E217"/>
      <c r="H217" s="1">
        <v>11.7</v>
      </c>
      <c r="I217" s="1">
        <v>9.1</v>
      </c>
      <c r="J217" s="20">
        <f t="shared" si="7"/>
        <v>1.2857142857142856</v>
      </c>
    </row>
    <row r="218" spans="1:12" ht="12">
      <c r="A218" s="1" t="s">
        <v>279</v>
      </c>
      <c r="B218" s="3" t="s">
        <v>8</v>
      </c>
      <c r="C218">
        <v>32817</v>
      </c>
      <c r="D218" s="5" t="s">
        <v>194</v>
      </c>
      <c r="E218" s="9">
        <v>27624</v>
      </c>
      <c r="G218" s="10"/>
      <c r="H218" s="1">
        <v>11.6</v>
      </c>
      <c r="J218" s="21"/>
      <c r="L218" s="19"/>
    </row>
    <row r="219" spans="2:12" ht="12">
      <c r="B219" s="3"/>
      <c r="G219" s="10"/>
      <c r="H219" s="19">
        <f>STDEV(H196:H217)*100/AVERAGE(H196:H217)</f>
        <v>4.57672922471771</v>
      </c>
      <c r="J219" s="19">
        <f>STDEV(J196:J217)*100/AVERAGE(J196:J217)</f>
        <v>3.5479430520316115</v>
      </c>
      <c r="L219" s="19"/>
    </row>
    <row r="220" spans="1:12" ht="12">
      <c r="A220" s="1" t="s">
        <v>279</v>
      </c>
      <c r="B220" s="3" t="s">
        <v>15</v>
      </c>
      <c r="C220">
        <v>32275</v>
      </c>
      <c r="D220" s="5" t="s">
        <v>206</v>
      </c>
      <c r="E220" s="9">
        <v>27606</v>
      </c>
      <c r="G220" s="10"/>
      <c r="J220" s="21"/>
      <c r="K220">
        <v>16.9</v>
      </c>
      <c r="L220" s="19"/>
    </row>
    <row r="221" spans="1:12" ht="12">
      <c r="A221" s="1" t="s">
        <v>279</v>
      </c>
      <c r="B221" s="3" t="s">
        <v>15</v>
      </c>
      <c r="C221">
        <v>33197</v>
      </c>
      <c r="D221" s="5" t="s">
        <v>207</v>
      </c>
      <c r="E221" s="9">
        <v>27626</v>
      </c>
      <c r="G221" s="10"/>
      <c r="J221" s="21"/>
      <c r="K221">
        <v>16.7</v>
      </c>
      <c r="L221" s="19"/>
    </row>
    <row r="222" spans="1:12" ht="12">
      <c r="A222" s="1" t="s">
        <v>279</v>
      </c>
      <c r="B222" s="3" t="s">
        <v>15</v>
      </c>
      <c r="C222">
        <v>35416</v>
      </c>
      <c r="D222" s="5" t="s">
        <v>209</v>
      </c>
      <c r="E222" s="9">
        <v>27738</v>
      </c>
      <c r="G222" s="10"/>
      <c r="J222" s="21"/>
      <c r="K222">
        <v>15</v>
      </c>
      <c r="L222" s="19"/>
    </row>
    <row r="223" spans="1:12" ht="12">
      <c r="A223" s="1" t="s">
        <v>279</v>
      </c>
      <c r="B223" s="3" t="s">
        <v>15</v>
      </c>
      <c r="C223">
        <v>35458</v>
      </c>
      <c r="D223" s="5" t="s">
        <v>210</v>
      </c>
      <c r="E223" t="s">
        <v>211</v>
      </c>
      <c r="G223" s="10"/>
      <c r="J223" s="21"/>
      <c r="K223">
        <v>15</v>
      </c>
      <c r="L223" s="19"/>
    </row>
    <row r="224" spans="1:12" ht="12">
      <c r="A224" s="1" t="s">
        <v>279</v>
      </c>
      <c r="B224" s="3" t="s">
        <v>15</v>
      </c>
      <c r="C224" t="s">
        <v>217</v>
      </c>
      <c r="D224" s="5" t="s">
        <v>175</v>
      </c>
      <c r="E224" s="10">
        <v>1974</v>
      </c>
      <c r="G224" s="10"/>
      <c r="J224" s="21"/>
      <c r="K224">
        <v>14.3</v>
      </c>
      <c r="L224" s="19"/>
    </row>
    <row r="225" spans="4:12" ht="12">
      <c r="D225" s="5"/>
      <c r="E225" s="10"/>
      <c r="G225" s="10"/>
      <c r="J225" s="21"/>
      <c r="K225" s="22">
        <f>STDEV(K220:K224)*100/AVERAGE(K220:K224)</f>
        <v>7.393805264613354</v>
      </c>
      <c r="L225" s="19"/>
    </row>
    <row r="226" spans="1:12" ht="12">
      <c r="A226" s="1" t="s">
        <v>279</v>
      </c>
      <c r="B226" s="3" t="s">
        <v>16</v>
      </c>
      <c r="C226">
        <v>35408</v>
      </c>
      <c r="D226" s="5" t="s">
        <v>208</v>
      </c>
      <c r="E226" s="9">
        <v>25112</v>
      </c>
      <c r="G226" s="10"/>
      <c r="J226" s="21"/>
      <c r="K226">
        <v>13</v>
      </c>
      <c r="L226" s="19"/>
    </row>
    <row r="227" spans="1:12" ht="12">
      <c r="A227" s="1" t="s">
        <v>279</v>
      </c>
      <c r="B227" s="3" t="s">
        <v>16</v>
      </c>
      <c r="C227">
        <v>24416</v>
      </c>
      <c r="D227" s="5" t="s">
        <v>175</v>
      </c>
      <c r="E227" s="9">
        <v>27225</v>
      </c>
      <c r="G227" s="10"/>
      <c r="J227" s="21"/>
      <c r="K227">
        <v>12.2</v>
      </c>
      <c r="L227" s="19"/>
    </row>
    <row r="228" spans="1:12" ht="12">
      <c r="A228" s="1" t="s">
        <v>279</v>
      </c>
      <c r="B228" s="3" t="s">
        <v>16</v>
      </c>
      <c r="C228">
        <v>35136</v>
      </c>
      <c r="D228" s="5" t="s">
        <v>212</v>
      </c>
      <c r="E228" s="9">
        <v>27212</v>
      </c>
      <c r="G228" s="10"/>
      <c r="J228" s="21"/>
      <c r="K228">
        <v>13.6</v>
      </c>
      <c r="L228" s="19"/>
    </row>
    <row r="229" spans="1:12" ht="12">
      <c r="A229" s="1" t="s">
        <v>279</v>
      </c>
      <c r="B229" s="3" t="s">
        <v>16</v>
      </c>
      <c r="C229" t="s">
        <v>213</v>
      </c>
      <c r="D229" s="5" t="s">
        <v>175</v>
      </c>
      <c r="E229" s="9">
        <v>27221</v>
      </c>
      <c r="G229" s="10"/>
      <c r="J229" s="21"/>
      <c r="K229">
        <v>12.7</v>
      </c>
      <c r="L229" s="19"/>
    </row>
    <row r="230" spans="1:12" ht="12">
      <c r="A230" s="1" t="s">
        <v>279</v>
      </c>
      <c r="B230" s="3" t="s">
        <v>16</v>
      </c>
      <c r="C230" t="s">
        <v>214</v>
      </c>
      <c r="D230" s="5" t="s">
        <v>175</v>
      </c>
      <c r="E230" s="9">
        <v>27221</v>
      </c>
      <c r="G230" s="10"/>
      <c r="J230" s="21"/>
      <c r="K230">
        <v>12.8</v>
      </c>
      <c r="L230" s="19"/>
    </row>
    <row r="231" spans="1:12" ht="12">
      <c r="A231" s="1" t="s">
        <v>279</v>
      </c>
      <c r="B231" s="3" t="s">
        <v>16</v>
      </c>
      <c r="C231">
        <v>35189</v>
      </c>
      <c r="D231" s="5" t="s">
        <v>175</v>
      </c>
      <c r="E231" s="9">
        <v>27221</v>
      </c>
      <c r="G231" s="10"/>
      <c r="J231" s="21"/>
      <c r="K231">
        <v>13</v>
      </c>
      <c r="L231" s="19"/>
    </row>
    <row r="232" spans="1:12" ht="12">
      <c r="A232" s="1" t="s">
        <v>279</v>
      </c>
      <c r="B232" s="3" t="s">
        <v>16</v>
      </c>
      <c r="C232" t="s">
        <v>215</v>
      </c>
      <c r="D232" s="5" t="s">
        <v>175</v>
      </c>
      <c r="E232" s="10">
        <v>1974</v>
      </c>
      <c r="G232" s="10"/>
      <c r="J232" s="21"/>
      <c r="K232">
        <v>12.3</v>
      </c>
      <c r="L232" s="19"/>
    </row>
    <row r="233" spans="1:12" ht="12">
      <c r="A233" s="1" t="s">
        <v>279</v>
      </c>
      <c r="B233" s="3" t="s">
        <v>16</v>
      </c>
      <c r="C233" t="s">
        <v>216</v>
      </c>
      <c r="D233" s="5" t="s">
        <v>175</v>
      </c>
      <c r="E233" s="10">
        <v>1974</v>
      </c>
      <c r="G233" s="10"/>
      <c r="J233" s="21"/>
      <c r="K233">
        <v>13.9</v>
      </c>
      <c r="L233" s="19"/>
    </row>
    <row r="234" spans="1:12" ht="12">
      <c r="A234" s="1" t="s">
        <v>279</v>
      </c>
      <c r="B234" s="3" t="s">
        <v>16</v>
      </c>
      <c r="C234" t="s">
        <v>218</v>
      </c>
      <c r="D234" s="5" t="s">
        <v>175</v>
      </c>
      <c r="E234" s="10">
        <v>1974</v>
      </c>
      <c r="G234" s="10"/>
      <c r="J234" s="21"/>
      <c r="K234">
        <v>12.7</v>
      </c>
      <c r="L234" s="19"/>
    </row>
    <row r="235" spans="1:12" ht="12">
      <c r="A235" s="1" t="s">
        <v>279</v>
      </c>
      <c r="B235" s="3" t="s">
        <v>16</v>
      </c>
      <c r="C235" t="s">
        <v>219</v>
      </c>
      <c r="D235" s="5" t="s">
        <v>175</v>
      </c>
      <c r="E235" s="10">
        <v>1974</v>
      </c>
      <c r="G235" s="10"/>
      <c r="J235" s="21"/>
      <c r="K235">
        <v>13</v>
      </c>
      <c r="L235" s="19"/>
    </row>
    <row r="236" spans="1:12" ht="12">
      <c r="A236" s="1" t="s">
        <v>279</v>
      </c>
      <c r="B236" s="3" t="s">
        <v>16</v>
      </c>
      <c r="C236" t="s">
        <v>220</v>
      </c>
      <c r="D236" s="5" t="s">
        <v>175</v>
      </c>
      <c r="E236" s="10">
        <v>1974</v>
      </c>
      <c r="G236" s="10"/>
      <c r="J236" s="21"/>
      <c r="K236">
        <v>13.1</v>
      </c>
      <c r="L236" s="19"/>
    </row>
    <row r="237" spans="1:12" ht="12">
      <c r="A237" s="1" t="s">
        <v>279</v>
      </c>
      <c r="B237" s="3" t="s">
        <v>16</v>
      </c>
      <c r="C237" t="s">
        <v>221</v>
      </c>
      <c r="D237" s="5" t="s">
        <v>175</v>
      </c>
      <c r="E237" s="10">
        <v>1974</v>
      </c>
      <c r="G237" s="10"/>
      <c r="J237" s="21"/>
      <c r="K237">
        <v>11.8</v>
      </c>
      <c r="L237" s="19"/>
    </row>
    <row r="238" spans="1:12" ht="12">
      <c r="A238" s="1" t="s">
        <v>279</v>
      </c>
      <c r="B238" s="3" t="s">
        <v>16</v>
      </c>
      <c r="C238" t="s">
        <v>222</v>
      </c>
      <c r="D238" s="5" t="s">
        <v>175</v>
      </c>
      <c r="E238" s="10">
        <v>1974</v>
      </c>
      <c r="G238" s="10"/>
      <c r="J238" s="21"/>
      <c r="K238">
        <v>13.1</v>
      </c>
      <c r="L238" s="19"/>
    </row>
    <row r="239" spans="1:12" ht="12">
      <c r="A239" s="1" t="s">
        <v>279</v>
      </c>
      <c r="B239" s="3" t="s">
        <v>16</v>
      </c>
      <c r="C239" t="s">
        <v>11</v>
      </c>
      <c r="D239" s="5" t="s">
        <v>175</v>
      </c>
      <c r="E239" s="10">
        <v>1974</v>
      </c>
      <c r="G239" s="10"/>
      <c r="J239" s="21"/>
      <c r="K239">
        <v>12.8</v>
      </c>
      <c r="L239" s="19"/>
    </row>
    <row r="240" spans="1:12" ht="12">
      <c r="A240" s="1" t="s">
        <v>279</v>
      </c>
      <c r="B240" s="3" t="s">
        <v>16</v>
      </c>
      <c r="C240" t="s">
        <v>12</v>
      </c>
      <c r="D240" s="5" t="s">
        <v>175</v>
      </c>
      <c r="E240" s="10">
        <v>1974</v>
      </c>
      <c r="G240" s="10"/>
      <c r="J240" s="21"/>
      <c r="K240">
        <v>12.9</v>
      </c>
      <c r="L240" s="19"/>
    </row>
    <row r="241" spans="1:11" ht="12">
      <c r="A241" s="1" t="s">
        <v>279</v>
      </c>
      <c r="B241" s="3" t="s">
        <v>16</v>
      </c>
      <c r="C241" t="s">
        <v>13</v>
      </c>
      <c r="D241" s="5" t="s">
        <v>175</v>
      </c>
      <c r="E241" s="10">
        <v>1974</v>
      </c>
      <c r="K241" s="1">
        <v>13.1</v>
      </c>
    </row>
    <row r="242" spans="1:11" ht="12">
      <c r="A242" s="1" t="s">
        <v>279</v>
      </c>
      <c r="B242" s="3" t="s">
        <v>16</v>
      </c>
      <c r="C242" t="s">
        <v>14</v>
      </c>
      <c r="D242" s="5" t="s">
        <v>175</v>
      </c>
      <c r="E242" s="10">
        <v>1974</v>
      </c>
      <c r="K242" s="1">
        <v>13.6</v>
      </c>
    </row>
    <row r="243" spans="3:11" ht="12">
      <c r="C243"/>
      <c r="D243" s="5"/>
      <c r="E243" s="10"/>
      <c r="K243" s="8">
        <f>STDEV(K226:K242)*100/AVERAGE(K226:K242)</f>
        <v>4.006056795255419</v>
      </c>
    </row>
    <row r="244" spans="3:5" ht="12">
      <c r="C244"/>
      <c r="D244" s="5"/>
      <c r="E244" s="10"/>
    </row>
    <row r="245" spans="3:5" ht="12">
      <c r="C245"/>
      <c r="D245" s="5"/>
      <c r="E245" s="10"/>
    </row>
    <row r="246" spans="3:5" ht="12">
      <c r="C246"/>
      <c r="D246" s="5"/>
      <c r="E246" s="10"/>
    </row>
    <row r="247" spans="3:5" ht="12">
      <c r="C247"/>
      <c r="D247" s="5"/>
      <c r="E247" s="10"/>
    </row>
  </sheetData>
  <printOptions/>
  <pageMargins left="0.75" right="0.75" top="1" bottom="1" header="0.5" footer="0.5"/>
  <pageSetup horizontalDpi="1200" verticalDpi="1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7">
      <selection activeCell="E49" sqref="E49"/>
    </sheetView>
  </sheetViews>
  <sheetFormatPr defaultColWidth="8.8515625" defaultRowHeight="12.75"/>
  <sheetData/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</dc:creator>
  <cp:keywords/>
  <dc:description/>
  <cp:lastModifiedBy>r a</cp:lastModifiedBy>
  <dcterms:created xsi:type="dcterms:W3CDTF">2008-04-09T15:06:04Z</dcterms:created>
  <dcterms:modified xsi:type="dcterms:W3CDTF">2009-12-20T17:08:02Z</dcterms:modified>
  <cp:category/>
  <cp:version/>
  <cp:contentType/>
  <cp:contentStatus/>
</cp:coreProperties>
</file>