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F:\Documentos\1.1.Proyectos\12. Defining shell whorl cross section\Text2\Appendices\"/>
    </mc:Choice>
  </mc:AlternateContent>
  <xr:revisionPtr revIDLastSave="0" documentId="8_{0E3336B8-393B-4021-91DE-66CE0E93AAF8}" xr6:coauthVersionLast="47" xr6:coauthVersionMax="47" xr10:uidLastSave="{00000000-0000-0000-0000-000000000000}"/>
  <bookViews>
    <workbookView xWindow="-120" yWindow="-120" windowWidth="19800" windowHeight="11760" xr2:uid="{A6A9EBC3-0ADB-4171-812E-24BD4D01705D}"/>
  </bookViews>
  <sheets>
    <sheet name="Hoja1" sheetId="1" r:id="rId1"/>
    <sheet name="Hoja2"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18" i="1" l="1"/>
  <c r="AF18" i="1"/>
  <c r="X18" i="1"/>
</calcChain>
</file>

<file path=xl/sharedStrings.xml><?xml version="1.0" encoding="utf-8"?>
<sst xmlns="http://schemas.openxmlformats.org/spreadsheetml/2006/main" count="817" uniqueCount="427">
  <si>
    <t>ID</t>
  </si>
  <si>
    <t>N°</t>
  </si>
  <si>
    <t>Dm (mm)</t>
  </si>
  <si>
    <t xml:space="preserve">Age max </t>
  </si>
  <si>
    <t>Age min</t>
  </si>
  <si>
    <t>Age mean</t>
  </si>
  <si>
    <t>Period</t>
  </si>
  <si>
    <t>Reference/Repository</t>
  </si>
  <si>
    <t>X1</t>
  </si>
  <si>
    <t>Y1</t>
  </si>
  <si>
    <t>X2</t>
  </si>
  <si>
    <t>Y2</t>
  </si>
  <si>
    <t>X3</t>
  </si>
  <si>
    <t>Y3</t>
  </si>
  <si>
    <t>X4</t>
  </si>
  <si>
    <t>Y4</t>
  </si>
  <si>
    <t>X5</t>
  </si>
  <si>
    <t>Y5</t>
  </si>
  <si>
    <t>X6</t>
  </si>
  <si>
    <t>Y6</t>
  </si>
  <si>
    <t>X7</t>
  </si>
  <si>
    <t>Y7</t>
  </si>
  <si>
    <t>X8</t>
  </si>
  <si>
    <t>Y8</t>
  </si>
  <si>
    <t>X9</t>
  </si>
  <si>
    <t>Y9</t>
  </si>
  <si>
    <t>X10</t>
  </si>
  <si>
    <t>Y10</t>
  </si>
  <si>
    <t>X11</t>
  </si>
  <si>
    <t>Y11</t>
  </si>
  <si>
    <t>X12</t>
  </si>
  <si>
    <t>Y12</t>
  </si>
  <si>
    <t>X13</t>
  </si>
  <si>
    <t>Y13</t>
  </si>
  <si>
    <t>X14</t>
  </si>
  <si>
    <t>Y14</t>
  </si>
  <si>
    <t>X15</t>
  </si>
  <si>
    <t>Y15</t>
  </si>
  <si>
    <t>X16</t>
  </si>
  <si>
    <t>Y16</t>
  </si>
  <si>
    <t>X17</t>
  </si>
  <si>
    <t>Y17</t>
  </si>
  <si>
    <t>X18</t>
  </si>
  <si>
    <t>Y18</t>
  </si>
  <si>
    <t>D</t>
  </si>
  <si>
    <t>fig.24D</t>
  </si>
  <si>
    <t>MB.C.15691.1</t>
  </si>
  <si>
    <t xml:space="preserve">Ebbighausen, V., Becker, R., and Bockwinkel, J. 2011. Emsian and Eifelian ammonoids from Oufrane, eastern Dra Valley (Anti-Atlas, Morocco) - Taxonomy, stratigraphy and correlation. Neues Jahrbuch für Geologie und Paläontologie - Abhandlungen 259: 313-379.
</t>
  </si>
  <si>
    <t>C</t>
  </si>
  <si>
    <t>fig.9B</t>
  </si>
  <si>
    <t>MB.C.19025.1</t>
  </si>
  <si>
    <t>Korn, D., Bockwinkel, J., and Ebbighausen, V. 2010. The ammonoids from the Argiles de Teguentour of Oued Temertasset (early Late Tournaisian; Mouydir, Algeria). Fossil Record 13: 35-152.</t>
  </si>
  <si>
    <t>fig.12.C</t>
  </si>
  <si>
    <t>MB.C.10152.2</t>
  </si>
  <si>
    <t>Ebbighausen, V. and Bockwinkel, J. 2007. Tournaisian (Early Carboniferous/Mississippian) ammonoids from the Ma'der Basin (Anti-Atlas, Morocco). Fossil Record 10: 125-163.</t>
  </si>
  <si>
    <t>P</t>
  </si>
  <si>
    <t>pl.3.fig.9</t>
  </si>
  <si>
    <t>PIN 3591/411</t>
  </si>
  <si>
    <t>fig.2.1.5.(6)</t>
  </si>
  <si>
    <t>PIN 317/12337</t>
  </si>
  <si>
    <t>Leonova, T.B. 2011. Permian ammonoids: Biostratigraphic, biogeographical, and ecological analysis. Paleontological Journal 45: 1206-1312.</t>
  </si>
  <si>
    <t>fig.13.D</t>
  </si>
  <si>
    <t>MB.C.18604.5</t>
  </si>
  <si>
    <t>fig.3</t>
  </si>
  <si>
    <t>PIN 318/1500</t>
  </si>
  <si>
    <t>fig.2.1.5.(2)</t>
  </si>
  <si>
    <t>K</t>
  </si>
  <si>
    <t>fig.16J</t>
  </si>
  <si>
    <t>DJ.1507.120</t>
  </si>
  <si>
    <t>Kennedy, W.J., Crame, J.A., Bengtson, P., and Thomson, M.R.A. 2007. Coniacian ammonites from James Ross Island, Antarctica. Cretaceous Research 28: 509-531.</t>
  </si>
  <si>
    <t>fig.1A</t>
  </si>
  <si>
    <t>PM−29053</t>
  </si>
  <si>
    <t>Ubukata, T., Tanabe, K., Shigeta, Y., Maeda, H., and Mapes, R.H. 2008. Piggyback Whorls: A New Theoretical Morphologic Model Reveals Constructional Linkages Among Morphological Characters in Ammonoids. Acta Palaeontologica Polonica 53: 113-128, 16</t>
  </si>
  <si>
    <t xml:space="preserve">fig.1D </t>
  </si>
  <si>
    <t>SAM-PCZ22196</t>
  </si>
  <si>
    <t>pl.76.fig2.C</t>
  </si>
  <si>
    <t>RGM 353 680</t>
  </si>
  <si>
    <t>Kakabadze, M. and Hoedemaeker, P. 2004. Heteromorphic ammonites from the Barremian and Aptian strata of Colombia. Scripta Geologica: 39-182.</t>
  </si>
  <si>
    <t>99.7 </t>
  </si>
  <si>
    <t>fig.2.E</t>
  </si>
  <si>
    <t>GSM Zm1917</t>
  </si>
  <si>
    <t>Bersac, S. and Bert, D. 2012. Variability and evolution of the Deshayesitidae (Ammonoidea, Lower Aptian, Lower Cretaceous) from Southern</t>
  </si>
  <si>
    <t>T</t>
  </si>
  <si>
    <t>pl.15.fig.5d</t>
  </si>
  <si>
    <t>PIMUZ 25970</t>
  </si>
  <si>
    <t>Brayard, A. and Bucher, H. 2008. Smithian (Early Triassic) ammonoid faunas from northwestern Guangxi (South China): Taxonomy and Biochronology. Fossils and Strata 55.</t>
  </si>
  <si>
    <t>pl3.fig.6</t>
  </si>
  <si>
    <t>Ü164/10</t>
  </si>
  <si>
    <t>Becker, R. 1995. Taxonomy and Evolution of Late Famennlan Tornocerataceae (Ammonoldea). Berliner geowissenschaftliche Abhandlungen, Reihe E 16: 607-643.</t>
  </si>
  <si>
    <t>pl. XIV.fig.2</t>
  </si>
  <si>
    <t>L133</t>
  </si>
  <si>
    <t>Chlupáč, I. and Turek, V. 1983. Devonian goniatites from the Barrandian area, Czechoslovakia. Rozpravy Ústředního ústavu geologického 46.</t>
  </si>
  <si>
    <t>J</t>
  </si>
  <si>
    <t>fig.3.h</t>
  </si>
  <si>
    <t>No. 5798.Hm</t>
  </si>
  <si>
    <t>fig1B</t>
  </si>
  <si>
    <t>PM−29068</t>
  </si>
  <si>
    <t>Med.CT data</t>
  </si>
  <si>
    <t>IAA-Pi265</t>
  </si>
  <si>
    <t xml:space="preserve">Colección de paleontología invertebrados Instituto Antártico Argentino </t>
  </si>
  <si>
    <t>Photograph</t>
  </si>
  <si>
    <t>CPBA-8841</t>
  </si>
  <si>
    <t>Colección de Paleontología Universidad de Buenos Aires</t>
  </si>
  <si>
    <t>fig.5</t>
  </si>
  <si>
    <t>MB.C.18601.1</t>
  </si>
  <si>
    <t>89.3 </t>
  </si>
  <si>
    <t>Micro-CT Data</t>
  </si>
  <si>
    <t>RUB-Pal 11253B</t>
  </si>
  <si>
    <t>Ruhr-Universität Bochum</t>
  </si>
  <si>
    <t>fig.3.G</t>
  </si>
  <si>
    <t>MB.C.18859.3</t>
  </si>
  <si>
    <t>fig.4.H</t>
  </si>
  <si>
    <t>No. 5810.H</t>
  </si>
  <si>
    <t>CPBA-16823</t>
  </si>
  <si>
    <t>fig.20d</t>
  </si>
  <si>
    <t>CPUC/Q/TO/3644</t>
  </si>
  <si>
    <t>Salazar, C., Stinnesbeck, W., and Quinzio-Sinn, L. 2010. Ammonites from the Maastrichtian (Upper Cretaceous) Quinquina Formation, in central Chile. Neues Jahrbuch für Geologie und Paläontologie - Abhandlungen 257: 181-236.</t>
  </si>
  <si>
    <t>pl.24</t>
  </si>
  <si>
    <t>RGM 353 840</t>
  </si>
  <si>
    <t>pl1.fig.1</t>
  </si>
  <si>
    <t>MGUPT-PU 112706</t>
  </si>
  <si>
    <t>CPBA-17199a</t>
  </si>
  <si>
    <t>CPBA-16847</t>
  </si>
  <si>
    <t>fig.1C</t>
  </si>
  <si>
    <t>MM−29111</t>
  </si>
  <si>
    <t>C12C-4</t>
  </si>
  <si>
    <t>Colección Museo José Royo y Gómez</t>
  </si>
  <si>
    <t>fig.10</t>
  </si>
  <si>
    <t>MB.C.18603.1</t>
  </si>
  <si>
    <t>fig.1F</t>
  </si>
  <si>
    <t>emp. CT-data</t>
  </si>
  <si>
    <t>fig.2.4a</t>
  </si>
  <si>
    <t>CPBA-8854</t>
  </si>
  <si>
    <t>fig.24</t>
  </si>
  <si>
    <t>fig.3.a</t>
  </si>
  <si>
    <t>GM IGABM 55-563</t>
  </si>
  <si>
    <t>Kutygin, R. (2003). Paratumaroceras, a new paragastrioceratid genus (ammonoidea) from the Lower Permian of the western Verkhoyansk Region. Paleontological Journal, 37, 252-256.</t>
  </si>
  <si>
    <t>pl.6.fig.1b</t>
  </si>
  <si>
    <t>RGM 353 635.</t>
  </si>
  <si>
    <t>fig.1B</t>
  </si>
  <si>
    <t>MM−29121</t>
  </si>
  <si>
    <t>fig.5.e</t>
  </si>
  <si>
    <t>CPUC/Q/ LT/248</t>
  </si>
  <si>
    <t>fig.57</t>
  </si>
  <si>
    <t>MAo-519</t>
  </si>
  <si>
    <t>Hoffmann, R. (2010). New insights on the phylogeny of the Lytoceratoidea (ammonitina) from the septal lobe and its functional interpretation. Revue de Paleobiologie, 29, 1-156.</t>
  </si>
  <si>
    <t>fig.148C</t>
  </si>
  <si>
    <t>pl.1.fig.2.</t>
  </si>
  <si>
    <t>GPIT 1850-31;</t>
  </si>
  <si>
    <t>Korn, D. (1999). Famennian Ammonoid Stratigraphy of the Ma'der and Tafilalt (Eastern Anti-Atlas, Morocco). Abhandlungen der Geologischen Bundesanstalt, 54, 147-179.</t>
  </si>
  <si>
    <t>pl.30.fig.7b</t>
  </si>
  <si>
    <t>PIMUZ 25356</t>
  </si>
  <si>
    <t>112.6 </t>
  </si>
  <si>
    <t>RUB-Pal 11285</t>
  </si>
  <si>
    <t>fig.6B3</t>
  </si>
  <si>
    <t>AQ203</t>
  </si>
  <si>
    <t>fig.181A</t>
  </si>
  <si>
    <t>fig. 157F</t>
  </si>
  <si>
    <t>Source</t>
  </si>
  <si>
    <t>Specimen #</t>
  </si>
  <si>
    <t xml:space="preserve">Locality </t>
  </si>
  <si>
    <t>Country</t>
  </si>
  <si>
    <t>Anti-Atlas</t>
  </si>
  <si>
    <t>Morocco</t>
  </si>
  <si>
    <t>Mouydir</t>
  </si>
  <si>
    <t>Algeria</t>
  </si>
  <si>
    <t>Pamir</t>
  </si>
  <si>
    <t>Afganistan</t>
  </si>
  <si>
    <t>Urals</t>
  </si>
  <si>
    <t>Rusia</t>
  </si>
  <si>
    <t>Gourara</t>
  </si>
  <si>
    <t>Texas</t>
  </si>
  <si>
    <t>USA</t>
  </si>
  <si>
    <t>Brandy Bay</t>
  </si>
  <si>
    <t xml:space="preserve">Antarctica </t>
  </si>
  <si>
    <t>Erfoud</t>
  </si>
  <si>
    <t>Zululand</t>
  </si>
  <si>
    <t>South Africa</t>
  </si>
  <si>
    <t>Galan</t>
  </si>
  <si>
    <t>Colombia</t>
  </si>
  <si>
    <t>Isle of Wight</t>
  </si>
  <si>
    <t>England</t>
  </si>
  <si>
    <t>Guangxi</t>
  </si>
  <si>
    <t>China</t>
  </si>
  <si>
    <t>Koneprusy</t>
  </si>
  <si>
    <t>Czech Republic</t>
  </si>
  <si>
    <t>East Carpathians</t>
  </si>
  <si>
    <t>Romania</t>
  </si>
  <si>
    <t>Oklahoma</t>
  </si>
  <si>
    <t>Marambio Island</t>
  </si>
  <si>
    <t xml:space="preserve">Werner Beckert </t>
  </si>
  <si>
    <t>Germany</t>
  </si>
  <si>
    <t>Perșani Mts.</t>
  </si>
  <si>
    <t>Concepción Bay</t>
  </si>
  <si>
    <t>Chile</t>
  </si>
  <si>
    <t>Sully</t>
  </si>
  <si>
    <t>France</t>
  </si>
  <si>
    <t>Nevada</t>
  </si>
  <si>
    <t>Villa de Leyva</t>
  </si>
  <si>
    <t>Thurnen</t>
  </si>
  <si>
    <t>Switzerland</t>
  </si>
  <si>
    <t>Siberia</t>
  </si>
  <si>
    <t>Zhil-Tau Hill</t>
  </si>
  <si>
    <t>Kazakhstan</t>
  </si>
  <si>
    <t>Verkhoyansk</t>
  </si>
  <si>
    <t>Sakaraha</t>
  </si>
  <si>
    <t>Madagascar</t>
  </si>
  <si>
    <t>Mangyshlak</t>
  </si>
  <si>
    <t>Montaigne Noire</t>
  </si>
  <si>
    <t>Augusta Mountains</t>
  </si>
  <si>
    <t>Wolgast-Hohendorf</t>
  </si>
  <si>
    <t>Koppeh Dagh</t>
  </si>
  <si>
    <t>Iran</t>
  </si>
  <si>
    <t>South Urals</t>
  </si>
  <si>
    <t>Rhenish Massif</t>
  </si>
  <si>
    <t>German-Belgium</t>
  </si>
  <si>
    <t>YIG 921/165</t>
  </si>
  <si>
    <t>PIN 317/4710</t>
  </si>
  <si>
    <t>Bockwinkel coll.</t>
  </si>
  <si>
    <t>Ebbighaussen coll.</t>
  </si>
  <si>
    <t xml:space="preserve">Korn coll. </t>
  </si>
  <si>
    <t>Ebbighausen et al., 2011</t>
  </si>
  <si>
    <t>Korn et al., 2010</t>
  </si>
  <si>
    <t>Ebbighausen and Bockwinkel, 2007</t>
  </si>
  <si>
    <t>Leonova and Boiko, 2011</t>
  </si>
  <si>
    <t>Leonova, 2011</t>
  </si>
  <si>
    <t>Ebbighausen et al., 2010</t>
  </si>
  <si>
    <t>Kennedy et al., 2007</t>
  </si>
  <si>
    <t>Ubukata et al., 2008</t>
  </si>
  <si>
    <t>Kennedy and Klinger, 2012</t>
  </si>
  <si>
    <t>Kakabadze and Hoedemaeker, 2004</t>
  </si>
  <si>
    <t>Bersac and Bert, 2012</t>
  </si>
  <si>
    <t>Brayard and Bucher, 2008</t>
  </si>
  <si>
    <t>Becker, 1995</t>
  </si>
  <si>
    <t>Chlupáč and Turek, 1983</t>
  </si>
  <si>
    <t>Tomas and Pálfy, 2007</t>
  </si>
  <si>
    <t>Coll. Paleontología Universidad de Buenos Aires (Argentina)</t>
  </si>
  <si>
    <t>Coll. Ruhr-Universität Bochum (Germany)</t>
  </si>
  <si>
    <t>Salazar et al., 2010</t>
  </si>
  <si>
    <t>Pavia and Fernandez-Lopez, 2019</t>
  </si>
  <si>
    <t>Coll. Museo José Royo y Gómez (Colombia)</t>
  </si>
  <si>
    <t>Tajika et al., 2015</t>
  </si>
  <si>
    <t>Monnet et al., 2015</t>
  </si>
  <si>
    <t>Korn and Klug, 2012</t>
  </si>
  <si>
    <t>Kutygin, 2003</t>
  </si>
  <si>
    <t>Hoffmann, 2010</t>
  </si>
  <si>
    <t>Korn and Klug, 2002</t>
  </si>
  <si>
    <t>Korn, 1999</t>
  </si>
  <si>
    <t>Monnet and Bucher, 2005</t>
  </si>
  <si>
    <t>Niebuhr et al., 2016</t>
  </si>
  <si>
    <t>Ab. Reference</t>
  </si>
  <si>
    <t>Reference</t>
  </si>
  <si>
    <r>
      <t xml:space="preserve">Beloceras </t>
    </r>
    <r>
      <rPr>
        <sz val="9"/>
        <color theme="1"/>
        <rFont val="Helvetica"/>
      </rPr>
      <t xml:space="preserve">sp. </t>
    </r>
  </si>
  <si>
    <r>
      <t xml:space="preserve">Hypacanthoplites </t>
    </r>
    <r>
      <rPr>
        <sz val="9"/>
        <color theme="1"/>
        <rFont val="Helvetica"/>
      </rPr>
      <t>sp.</t>
    </r>
  </si>
  <si>
    <t>Age max</t>
  </si>
  <si>
    <t>Semilandmarks-&gt;&gt;&gt;</t>
  </si>
  <si>
    <t>Talifalt</t>
  </si>
  <si>
    <r>
      <t xml:space="preserve">Acrocanites disparilis </t>
    </r>
    <r>
      <rPr>
        <sz val="9"/>
        <color theme="1"/>
        <rFont val="Helvetica"/>
      </rPr>
      <t>Korn et al., 2010</t>
    </r>
  </si>
  <si>
    <r>
      <t>Acutimitoceras depressum</t>
    </r>
    <r>
      <rPr>
        <sz val="9"/>
        <color theme="1"/>
        <rFont val="Helvetica"/>
      </rPr>
      <t>Vöhringer, 1960</t>
    </r>
  </si>
  <si>
    <t>Aguelmous</t>
  </si>
  <si>
    <r>
      <t xml:space="preserve">Allothalassoceras bogoslovskayae </t>
    </r>
    <r>
      <rPr>
        <sz val="9"/>
        <color theme="1"/>
        <rFont val="Helvetica"/>
      </rPr>
      <t>Leonova, 1989</t>
    </r>
  </si>
  <si>
    <t>Kochusu Formation</t>
  </si>
  <si>
    <t>Tajikistan</t>
  </si>
  <si>
    <t>López de Bertodano Formation</t>
  </si>
  <si>
    <t>Kialy-Burtya basin</t>
  </si>
  <si>
    <r>
      <t xml:space="preserve">Almites invariabilis </t>
    </r>
    <r>
      <rPr>
        <sz val="9"/>
        <color theme="1"/>
        <rFont val="Helvetica"/>
      </rPr>
      <t>Ruzhencev, 1933</t>
    </r>
  </si>
  <si>
    <r>
      <t xml:space="preserve">Ammonellipsites pareyni </t>
    </r>
    <r>
      <rPr>
        <sz val="9"/>
        <color theme="1"/>
        <rFont val="Helvetica"/>
      </rPr>
      <t>Ebbighausen et al., 2010</t>
    </r>
  </si>
  <si>
    <r>
      <t xml:space="preserve">Aristoceras appressum </t>
    </r>
    <r>
      <rPr>
        <sz val="9"/>
        <color theme="1"/>
        <rFont val="Helvetica"/>
      </rPr>
      <t>Ruzhencev, 1950</t>
    </r>
  </si>
  <si>
    <r>
      <t xml:space="preserve">Artinskia artiensis </t>
    </r>
    <r>
      <rPr>
        <sz val="9"/>
        <color theme="1"/>
        <rFont val="Helvetica"/>
      </rPr>
      <t>Grünewaldt 1860</t>
    </r>
  </si>
  <si>
    <t xml:space="preserve"> Aktobe</t>
  </si>
  <si>
    <r>
      <t xml:space="preserve">Baculites cazadorianus </t>
    </r>
    <r>
      <rPr>
        <sz val="9"/>
        <color theme="1"/>
        <rFont val="Helvetica"/>
      </rPr>
      <t>Paulcke, 1907</t>
    </r>
  </si>
  <si>
    <t>Hidden Lake Formation and Santa Marta Formation</t>
  </si>
  <si>
    <r>
      <t>Brahmaites (Brahmaites) mikobokensis</t>
    </r>
    <r>
      <rPr>
        <sz val="9"/>
        <color theme="1"/>
        <rFont val="Helvetica"/>
      </rPr>
      <t xml:space="preserve"> Collignon, 1971</t>
    </r>
  </si>
  <si>
    <t>St. Lucia Formation</t>
  </si>
  <si>
    <r>
      <t xml:space="preserve">Colchidites pseudovulanensis </t>
    </r>
    <r>
      <rPr>
        <sz val="9"/>
        <color theme="1"/>
        <rFont val="Helvetica"/>
      </rPr>
      <t>Kakabadze and Hoedemaeker, 2004</t>
    </r>
  </si>
  <si>
    <t>left bank of Río Suarez</t>
  </si>
  <si>
    <t>Atherfield</t>
  </si>
  <si>
    <r>
      <t xml:space="preserve">Deshayesites grandis </t>
    </r>
    <r>
      <rPr>
        <sz val="9"/>
        <color theme="1"/>
        <rFont val="Helvetica"/>
      </rPr>
      <t>Spath, 1930</t>
    </r>
  </si>
  <si>
    <t>Aktasty River deposits</t>
  </si>
  <si>
    <r>
      <t>Dieneroceras tientungense</t>
    </r>
    <r>
      <rPr>
        <sz val="9"/>
        <color theme="1"/>
        <rFont val="Helvetica"/>
      </rPr>
      <t>Chao, 1959</t>
    </r>
  </si>
  <si>
    <r>
      <t xml:space="preserve">Discoclymenia cucullata </t>
    </r>
    <r>
      <rPr>
        <sz val="9"/>
        <color theme="1"/>
        <rFont val="Helvetica"/>
      </rPr>
      <t>Buch, 1839</t>
    </r>
  </si>
  <si>
    <t>Fezzou</t>
  </si>
  <si>
    <t>Maïder Basin</t>
  </si>
  <si>
    <t>Lithostratigraphic data</t>
  </si>
  <si>
    <r>
      <t xml:space="preserve">Agoniatites </t>
    </r>
    <r>
      <rPr>
        <sz val="9"/>
        <color theme="1"/>
        <rFont val="Helvetica"/>
      </rPr>
      <t>(</t>
    </r>
    <r>
      <rPr>
        <i/>
        <sz val="9"/>
        <color theme="1"/>
        <rFont val="Helvetica"/>
      </rPr>
      <t>Fidelites</t>
    </r>
    <r>
      <rPr>
        <sz val="9"/>
        <color theme="1"/>
        <rFont val="Helvetica"/>
      </rPr>
      <t xml:space="preserve">) </t>
    </r>
    <r>
      <rPr>
        <i/>
        <sz val="9"/>
        <color theme="1"/>
        <rFont val="Helvetica"/>
      </rPr>
      <t xml:space="preserve">fidelis </t>
    </r>
    <r>
      <rPr>
        <sz val="9"/>
        <color theme="1"/>
        <rFont val="Helvetica"/>
      </rPr>
      <t>Barrande, 1865</t>
    </r>
  </si>
  <si>
    <t>Acanthopyge Limestone</t>
  </si>
  <si>
    <t>Töpe Valley</t>
  </si>
  <si>
    <t>Wildflysch formation</t>
  </si>
  <si>
    <t>Jackforth Creek</t>
  </si>
  <si>
    <t>Lopéz de Bertodano Formation</t>
  </si>
  <si>
    <r>
      <t xml:space="preserve">Gunnarites antarcticus </t>
    </r>
    <r>
      <rPr>
        <sz val="9"/>
        <color theme="1"/>
        <rFont val="Helvetica"/>
      </rPr>
      <t>Weller 1903</t>
    </r>
  </si>
  <si>
    <r>
      <t>Girtyoceras
meslerianum</t>
    </r>
    <r>
      <rPr>
        <sz val="9"/>
        <color theme="1"/>
        <rFont val="Helvetica"/>
      </rPr>
      <t>Girty, 1909</t>
    </r>
  </si>
  <si>
    <r>
      <t>Grossouvrites joharae</t>
    </r>
    <r>
      <rPr>
        <sz val="9"/>
        <color theme="1"/>
        <rFont val="Helvetica"/>
      </rPr>
      <t>Salazar et al., 2010</t>
    </r>
  </si>
  <si>
    <r>
      <t xml:space="preserve">Hammatocyclus pollex </t>
    </r>
    <r>
      <rPr>
        <sz val="9"/>
        <color theme="1"/>
        <rFont val="Helvetica"/>
      </rPr>
      <t>Ebbighausen et al., 2010</t>
    </r>
  </si>
  <si>
    <r>
      <t>Geyeroceras cylindricum</t>
    </r>
    <r>
      <rPr>
        <sz val="9"/>
        <color theme="1"/>
        <rFont val="Helvetica"/>
      </rPr>
      <t>Sowerby,
1831</t>
    </r>
  </si>
  <si>
    <r>
      <t xml:space="preserve">Imitoceras dimidium </t>
    </r>
    <r>
      <rPr>
        <sz val="9"/>
        <color theme="1"/>
        <rFont val="Helvetica"/>
      </rPr>
      <t>Korn et al., 2010</t>
    </r>
  </si>
  <si>
    <t>Teguentour formation</t>
  </si>
  <si>
    <r>
      <t xml:space="preserve">Juraphyllites gigas </t>
    </r>
    <r>
      <rPr>
        <sz val="9"/>
        <color theme="1"/>
        <rFont val="Helvetica"/>
      </rPr>
      <t>Fucini 1901</t>
    </r>
  </si>
  <si>
    <t>Alsórákos.</t>
  </si>
  <si>
    <r>
      <t xml:space="preserve">Kitchinites darwini </t>
    </r>
    <r>
      <rPr>
        <sz val="9"/>
        <color theme="1"/>
        <rFont val="Helvetica"/>
      </rPr>
      <t>Steinmann, 1895</t>
    </r>
  </si>
  <si>
    <r>
      <t xml:space="preserve">Kossmaticeras (Natalites) erbeni </t>
    </r>
    <r>
      <rPr>
        <sz val="9"/>
        <color theme="1"/>
        <rFont val="Helvetica"/>
      </rPr>
      <t>Stinnesbeck, 1986</t>
    </r>
  </si>
  <si>
    <t>Quiriquina Formation</t>
  </si>
  <si>
    <t>Cocholgüe</t>
  </si>
  <si>
    <r>
      <t xml:space="preserve">Kutatissites densecostatus </t>
    </r>
    <r>
      <rPr>
        <sz val="9"/>
        <color theme="1"/>
        <rFont val="Helvetica"/>
      </rPr>
      <t>Kakabadze, 1981</t>
    </r>
  </si>
  <si>
    <r>
      <t>Lissoceras inflatum</t>
    </r>
    <r>
      <rPr>
        <sz val="9"/>
        <color theme="1"/>
        <rFont val="Helvetica"/>
      </rPr>
      <t xml:space="preserve"> Wetzel, 1950</t>
    </r>
  </si>
  <si>
    <r>
      <t xml:space="preserve">Meekoceras gracilitati </t>
    </r>
    <r>
      <rPr>
        <sz val="9"/>
        <color theme="1"/>
        <rFont val="Helvetica"/>
      </rPr>
      <t>White, 1879</t>
    </r>
  </si>
  <si>
    <t>Thaynes Formation</t>
  </si>
  <si>
    <r>
      <t xml:space="preserve">Maorites densicostatus </t>
    </r>
    <r>
      <rPr>
        <sz val="9"/>
        <color theme="1"/>
        <rFont val="Helvetica"/>
      </rPr>
      <t xml:space="preserve">Kilian and Reboul 1909 </t>
    </r>
  </si>
  <si>
    <r>
      <t>Maorites seymourianus</t>
    </r>
    <r>
      <rPr>
        <sz val="9"/>
        <color theme="1"/>
        <rFont val="Helvetica"/>
      </rPr>
      <t xml:space="preserve"> Kilian and Reboul 1909 </t>
    </r>
  </si>
  <si>
    <r>
      <t xml:space="preserve">Neodeshayesites columbianus </t>
    </r>
    <r>
      <rPr>
        <sz val="9"/>
        <color theme="1"/>
        <rFont val="Helvetica"/>
      </rPr>
      <t>Riedel, 1938</t>
    </r>
  </si>
  <si>
    <t>Mesitas del Colegio</t>
  </si>
  <si>
    <r>
      <t xml:space="preserve">Neopericyclus arenosus </t>
    </r>
    <r>
      <rPr>
        <sz val="9"/>
        <color theme="1"/>
        <rFont val="Helvetica"/>
      </rPr>
      <t>Ebbighausen et al., 2010</t>
    </r>
  </si>
  <si>
    <r>
      <t xml:space="preserve">Normannites mitis </t>
    </r>
    <r>
      <rPr>
        <sz val="9"/>
        <color theme="1"/>
        <rFont val="Helvetica"/>
      </rPr>
      <t>Westermann, 1954</t>
    </r>
  </si>
  <si>
    <t>Arctic Siberia</t>
  </si>
  <si>
    <t>Russia</t>
  </si>
  <si>
    <t xml:space="preserve">Not specified </t>
  </si>
  <si>
    <r>
      <t xml:space="preserve">Pachydiscus ultimus </t>
    </r>
    <r>
      <rPr>
        <sz val="9"/>
        <color theme="1"/>
        <rFont val="Helvetica"/>
      </rPr>
      <t>Macellari 1986</t>
    </r>
  </si>
  <si>
    <t>Baigendzhi Formation</t>
  </si>
  <si>
    <r>
      <t xml:space="preserve">Paratumaroceras ruzhencevi </t>
    </r>
    <r>
      <rPr>
        <sz val="9"/>
        <color theme="1"/>
        <rFont val="Helvetica"/>
      </rPr>
      <t>Kutygin, 2003</t>
    </r>
  </si>
  <si>
    <t>Orol Formation</t>
  </si>
  <si>
    <t>Paja Formation</t>
  </si>
  <si>
    <r>
      <t xml:space="preserve">Pedioceras multicostatum </t>
    </r>
    <r>
      <rPr>
        <sz val="9"/>
        <color theme="1"/>
        <rFont val="Helvetica"/>
      </rPr>
      <t>Kakabadze and Hoedemaeker, 2004</t>
    </r>
  </si>
  <si>
    <r>
      <t xml:space="preserve">Phylloceras consanguineum </t>
    </r>
    <r>
      <rPr>
        <sz val="9"/>
        <color theme="1"/>
        <rFont val="Helvetica"/>
      </rPr>
      <t>Gemmellaro, 1876</t>
    </r>
  </si>
  <si>
    <r>
      <t xml:space="preserve">Phyllopachyceras forbesianum </t>
    </r>
    <r>
      <rPr>
        <sz val="9"/>
        <color theme="1"/>
        <rFont val="Helvetica"/>
      </rPr>
      <t>D’Orbigny, 1850</t>
    </r>
  </si>
  <si>
    <r>
      <t xml:space="preserve">Pictetia astieriana </t>
    </r>
    <r>
      <rPr>
        <sz val="9"/>
        <color theme="1"/>
        <rFont val="Helvetica"/>
      </rPr>
      <t>Kennedy and Klinger, 1978</t>
    </r>
  </si>
  <si>
    <r>
      <t>Polonoceras subundulatum</t>
    </r>
    <r>
      <rPr>
        <sz val="9"/>
        <color theme="1"/>
        <rFont val="Helvetica"/>
      </rPr>
      <t>Frech, 1887</t>
    </r>
    <r>
      <rPr>
        <i/>
        <sz val="9"/>
        <color theme="1"/>
        <rFont val="Helvetica"/>
      </rPr>
      <t xml:space="preserve">    </t>
    </r>
  </si>
  <si>
    <t>Rich Sidi Ali</t>
  </si>
  <si>
    <r>
      <t xml:space="preserve">Posttornoceras sapiens </t>
    </r>
    <r>
      <rPr>
        <sz val="9"/>
        <color theme="1"/>
        <rFont val="Helvetica"/>
      </rPr>
      <t>Korn, 1999</t>
    </r>
  </si>
  <si>
    <t>Oliver Gulch</t>
  </si>
  <si>
    <r>
      <t xml:space="preserve">Proleymeriella schrammeni </t>
    </r>
    <r>
      <rPr>
        <sz val="9"/>
        <color theme="1"/>
        <rFont val="Helvetica"/>
      </rPr>
      <t>Jacob, 1907 (adult)</t>
    </r>
  </si>
  <si>
    <r>
      <t xml:space="preserve">Proleymeriella schrammeni </t>
    </r>
    <r>
      <rPr>
        <sz val="9"/>
        <color theme="1"/>
        <rFont val="Helvetica"/>
      </rPr>
      <t>Jacob, 1907 (juvenile)</t>
    </r>
  </si>
  <si>
    <t>Werner Beckert glacial deposits</t>
  </si>
  <si>
    <r>
      <t xml:space="preserve">Pseudophyllites indra </t>
    </r>
    <r>
      <rPr>
        <sz val="9"/>
        <color theme="1"/>
        <rFont val="Helvetica"/>
      </rPr>
      <t>Forbes, 1846</t>
    </r>
  </si>
  <si>
    <t>upper Abderaz Formation</t>
  </si>
  <si>
    <t>Bakai River Left Bank</t>
  </si>
  <si>
    <r>
      <t xml:space="preserve">Staffites complanatus </t>
    </r>
    <r>
      <rPr>
        <sz val="9"/>
        <color theme="1"/>
        <rFont val="Helvetica"/>
      </rPr>
      <t>Matern, 1931</t>
    </r>
  </si>
  <si>
    <t>Rhenohercynian Basin</t>
  </si>
  <si>
    <r>
      <t xml:space="preserve">Achguigites tafilaltensis </t>
    </r>
    <r>
      <rPr>
        <sz val="9"/>
        <color theme="1"/>
        <rFont val="Helvetica"/>
      </rPr>
      <t>Klug, 2002</t>
    </r>
  </si>
  <si>
    <t>Leonova, T. B., and Boiko, M. S. (2011). Revision of the permian ammonoid family thalassoceratidae Hyatt. Paleontological Journal, 45(6), 599-608.</t>
  </si>
  <si>
    <t>Ebbighausen, V., Korn, D., and Bockwinkel, J. (2010). The ammonoids from the Dalle à Merocanites of Timimoun (Late Tournaisian–Early Viséan; Gourara, Algeria). Fossil Record, 13(1), 153-202.</t>
  </si>
  <si>
    <t>Kennedy, W., and Klinger, H. (2012). Cretaceous faunas from Zululand and Natal, South Africa. New records of Maastrichtian ammonites of the Family Kossmaticeratidae. African Natural History, 9, 55-60.</t>
  </si>
  <si>
    <t>Tomas, R., and Pálfy, J. (2007). Revision of Early Jurassic ammonoid types from the Perşani Mts. (East Carpathians, Romania). Neues Jahrbuch für Geologie und Paläontologie - Abhandlungen, 243, 231-254.</t>
  </si>
  <si>
    <t>Pavia, G., and Fernandez-Lopez, S. R. (2019). Bajocian lissoceratinae (haploceratoidea, ammonitida) from the mediterranean-caucasian subrealm. Rivista Italiana di Paleontologia e Stratigrafia, 125, 29-75.</t>
  </si>
  <si>
    <t>Tajika, A., Naglik, C., Morimoto, N., Pascual-Cebrian, E., Hennhöfer, D., and Klug, C. (2015). Empirical 3D model of the conch of the Middle Jurassic ammonite microconch Normannites: its buoyancy, the physical effects of its mature modifications and speculations on their function. Historical Biology, 27(2), 181-191.</t>
  </si>
  <si>
    <t>Monnet, C., Brayard, A., and Brosse, M. (2015). Evolutionary Trends of Triassic Ammonoids. In C. Klug, D. Korn, K. De Baets, I. Kruta and R. H. Mapes (Eds.), Ammonoid Paleobiology: From macroevolution to paleogeography (pp. 25-50). Dordrecht: Springer Netherlands.</t>
  </si>
  <si>
    <t>Korn, D., and Klug, C. (2012). Palaeozoic Ammonoids – Diversity and Development of Conch Morphology. In J. A. Talent (Ed.), Earth and Life: Global Biodiversity, Extinction Intervals and Biogeographic Perturbations Through Time (pp. 491-534). Dordrecht: Springer Netherlands.</t>
  </si>
  <si>
    <t>Korn, D., and Klug, C. (2002). Ammoneae Devonicae. In B. Leiden (Ed.), Fossilium Catalogus. Animalia (Vol. 138, pp. 1-375).</t>
  </si>
  <si>
    <t>Monnet, C., and Bucher, H. (2005). New Middle and Late Anisian (Middle Triassic) ammonoid faunas from northwestern Nevada (USA): Taxonomy and biochronology. Fossils and Strata, 1-121</t>
  </si>
  <si>
    <t>Niebuhr, B., Taherpour Khalil Abad, M., Wilmsen, M., Razmi, J. N., Aryaei, A. A., and Ashouri, A. (2016). First record of late Campanian ammonites from the Abderaz Formation of the Koppeh Dagh, northeastern Iran. Cretaceous Research, 58, 202-222.</t>
  </si>
  <si>
    <t xml:space="preserve">N/A </t>
  </si>
  <si>
    <t>Lenox Hills and Wolfcamp formations</t>
  </si>
  <si>
    <t>Ferruginous sands, Scaphites Beds Member</t>
  </si>
  <si>
    <t>Fezzou, Anti-Atlas</t>
  </si>
  <si>
    <t>Dalle à  Merocanites of Timimoun</t>
  </si>
  <si>
    <t>"Ammonitico Rosso" as olistoliths in the
 Wildflysch Formation</t>
  </si>
  <si>
    <t>Fe-oolithic limestones of Calvados, Sully, bed 6</t>
  </si>
  <si>
    <t xml:space="preserve">Fossil Hill Member, Prida and Favret Fms. </t>
  </si>
  <si>
    <r>
      <rPr>
        <i/>
        <sz val="8"/>
        <rFont val="Cambria"/>
        <family val="1"/>
      </rPr>
      <t>Sellanercestes wenkenbachi</t>
    </r>
    <r>
      <rPr>
        <sz val="8"/>
        <rFont val="Cambria"/>
        <family val="1"/>
      </rPr>
      <t xml:space="preserve"> Unit (Amerboh Fm.,  Becker et al 2018)</t>
    </r>
  </si>
  <si>
    <t>Argiles de Teguentour Fm.</t>
  </si>
  <si>
    <t>Aguelmous Fm. 
sections (bed 2)</t>
  </si>
  <si>
    <r>
      <rPr>
        <i/>
        <sz val="8"/>
        <rFont val="Cambria"/>
        <family val="1"/>
      </rPr>
      <t xml:space="preserve">Owenites koeneni </t>
    </r>
    <r>
      <rPr>
        <sz val="8"/>
        <rFont val="Cambria"/>
        <family val="1"/>
      </rPr>
      <t xml:space="preserve">beds, Luolou Fm. </t>
    </r>
  </si>
  <si>
    <r>
      <rPr>
        <i/>
        <sz val="8"/>
        <rFont val="Cambria"/>
        <family val="1"/>
      </rPr>
      <t>Neodeshayesite-Eodouvilleiceras</t>
    </r>
    <r>
      <rPr>
        <sz val="8"/>
        <rFont val="Cambria"/>
        <family val="1"/>
      </rPr>
      <t xml:space="preserve"> section</t>
    </r>
  </si>
  <si>
    <r>
      <t xml:space="preserve">Probably </t>
    </r>
    <r>
      <rPr>
        <i/>
        <sz val="8"/>
        <rFont val="Cambria"/>
        <family val="1"/>
      </rPr>
      <t>annulata</t>
    </r>
    <r>
      <rPr>
        <sz val="8"/>
        <rFont val="Cambria"/>
        <family val="1"/>
      </rPr>
      <t xml:space="preserve"> Zone,  bed 12</t>
    </r>
  </si>
  <si>
    <r>
      <t xml:space="preserve">Hammatocyclus pollex </t>
    </r>
    <r>
      <rPr>
        <sz val="9"/>
        <rFont val="Cambria"/>
        <family val="1"/>
      </rPr>
      <t>Ebbighausen et al., 2010</t>
    </r>
  </si>
  <si>
    <r>
      <t xml:space="preserve">Otoceras concavum </t>
    </r>
    <r>
      <rPr>
        <sz val="9"/>
        <color theme="1"/>
        <rFont val="Helvetica"/>
      </rPr>
      <t>Tozer, 1967</t>
    </r>
  </si>
  <si>
    <r>
      <t xml:space="preserve">Paragastrioceras modulatum </t>
    </r>
    <r>
      <rPr>
        <sz val="9"/>
        <color theme="1"/>
        <rFont val="Helvetica"/>
      </rPr>
      <t>Ruzhencev, 1956</t>
    </r>
  </si>
  <si>
    <r>
      <t xml:space="preserve">Proarceste bramantei </t>
    </r>
    <r>
      <rPr>
        <sz val="9"/>
        <color theme="1"/>
        <rFont val="Helvetica"/>
      </rPr>
      <t>Mojsisovics, 1869</t>
    </r>
  </si>
  <si>
    <r>
      <t xml:space="preserve">Roinghites aktubensis </t>
    </r>
    <r>
      <rPr>
        <sz val="9"/>
        <color theme="1"/>
        <rFont val="Helvetica"/>
      </rPr>
      <t>Bogoslovskii, 1971</t>
    </r>
  </si>
  <si>
    <t>Achguigites tafilaltensis Klug, 2002</t>
  </si>
  <si>
    <t>Acrocanites disparilis Korn et al., 2010</t>
  </si>
  <si>
    <t>Acutimitoceras depressumVöhringer, 1960</t>
  </si>
  <si>
    <t>Allothalassoceras bogoslovskayae Leonova, 1989</t>
  </si>
  <si>
    <t>Almites invariabilis Ruzhencev, 1933</t>
  </si>
  <si>
    <t>Ammonellipsites pareyni Ebbighausen et al., 2010</t>
  </si>
  <si>
    <t>Aristoceras appressum Ruzhencev, 1950</t>
  </si>
  <si>
    <t>Artinskia artiensis Grünewaldt 1860</t>
  </si>
  <si>
    <t>Baculites cazadorianus Paulcke, 1907</t>
  </si>
  <si>
    <t xml:space="preserve">Beloceras sp. </t>
  </si>
  <si>
    <t>Colchidites pseudovulanensis Kakabadze and Hoedemaeker, 2004</t>
  </si>
  <si>
    <t>Deshayesites grandis Spath, 1930</t>
  </si>
  <si>
    <t>Dieneroceras tientungenseChao, 1959</t>
  </si>
  <si>
    <t>Discoclymenia cucullata Buch, 1839</t>
  </si>
  <si>
    <t>Agoniatites (Fidelites) fidelis Barrande, 1865</t>
  </si>
  <si>
    <t>Grossouvrites joharaeSalazar et al., 2010</t>
  </si>
  <si>
    <t>Gunnarites antarcticus Weller 1903</t>
  </si>
  <si>
    <t>Imitoceras dimidium Korn et al., 2010</t>
  </si>
  <si>
    <t>Juraphyllites gigas Fucini 1901</t>
  </si>
  <si>
    <t>Kitchinites darwini Steinmann, 1895</t>
  </si>
  <si>
    <t>Kossmaticeras (Natalites) erbeni Stinnesbeck, 1986</t>
  </si>
  <si>
    <t>Kutatissites densecostatus Kakabadze, 1981</t>
  </si>
  <si>
    <t>Lissoceras inflatum Wetzel, 1950</t>
  </si>
  <si>
    <t xml:space="preserve">Maorites densicostatus Kilian and Reboul 1909 </t>
  </si>
  <si>
    <t xml:space="preserve">Maorites seymourianus Kilian and Reboul 1909 </t>
  </si>
  <si>
    <t>Meekoceras gracilitati White, 1879</t>
  </si>
  <si>
    <t>Neodeshayesites columbianus Riedel, 1938</t>
  </si>
  <si>
    <t>Neopericyclus arenosus Ebbighausen et al., 2010</t>
  </si>
  <si>
    <t>Normannites mitis Westermann, 1954</t>
  </si>
  <si>
    <t>Otoceras concavum Tozer, 1967</t>
  </si>
  <si>
    <t>Pachydiscus ultimus Macellari 1986</t>
  </si>
  <si>
    <t>Paragastrioceras modulatum Ruzhencev, 1956</t>
  </si>
  <si>
    <t>Paratumaroceras ruzhencevi Kutygin, 2003</t>
  </si>
  <si>
    <t>Pedioceras multicostatum Kakabadze and Hoedemaeker, 2004</t>
  </si>
  <si>
    <t>Phylloceras consanguineum Gemmellaro, 1876</t>
  </si>
  <si>
    <t>Phyllopachyceras forbesianum D’Orbigny, 1850</t>
  </si>
  <si>
    <t>Pictetia astieriana Kennedy and Klinger, 1978</t>
  </si>
  <si>
    <t xml:space="preserve">Polonoceras subundulatumFrech, 1887    </t>
  </si>
  <si>
    <t>Posttornoceras sapiens Korn, 1999</t>
  </si>
  <si>
    <t>Proarceste bramantei Mojsisovics, 1869</t>
  </si>
  <si>
    <t>Proleymeriella schrammeni Jacob, 1907 (adult)</t>
  </si>
  <si>
    <t>Proleymeriella schrammeni Jacob, 1907 (juvenile)</t>
  </si>
  <si>
    <t>Pseudophyllites indra Forbes, 1846</t>
  </si>
  <si>
    <t>Roinghites aktubensis Bogoslovskii, 1971</t>
  </si>
  <si>
    <t>Staffites complanatus Matern, 1931</t>
  </si>
  <si>
    <t>Goniatitida</t>
  </si>
  <si>
    <t>Prolecanitida </t>
  </si>
  <si>
    <t>Ammonitida </t>
  </si>
  <si>
    <t>Agoniatitida </t>
  </si>
  <si>
    <t>Ceratitida</t>
  </si>
  <si>
    <t>Clymeniida</t>
  </si>
  <si>
    <t>Agoniatitida</t>
  </si>
  <si>
    <t>Phylloceratida</t>
  </si>
  <si>
    <r>
      <t>Geyeroceras cylindricum</t>
    </r>
    <r>
      <rPr>
        <sz val="9"/>
        <rFont val="Cambria"/>
        <family val="1"/>
      </rPr>
      <t>Sowerby, 1831</t>
    </r>
  </si>
  <si>
    <t>Girtyoceras meslerianumGirty, 1909</t>
  </si>
  <si>
    <r>
      <t xml:space="preserve">Hypacanthoplites </t>
    </r>
    <r>
      <rPr>
        <sz val="9"/>
        <rFont val="Cambria"/>
        <family val="1"/>
      </rPr>
      <t>cf.</t>
    </r>
    <r>
      <rPr>
        <i/>
        <sz val="9"/>
        <rFont val="Cambria"/>
        <family val="1"/>
      </rPr>
      <t xml:space="preserve"> Corrugatus</t>
    </r>
  </si>
  <si>
    <r>
      <rPr>
        <b/>
        <sz val="11"/>
        <color theme="1"/>
        <rFont val="Cambria"/>
        <family val="1"/>
      </rPr>
      <t>Appendix 1</t>
    </r>
    <r>
      <rPr>
        <sz val="11"/>
        <color theme="1"/>
        <rFont val="Cambria"/>
        <family val="1"/>
      </rPr>
      <t>: Detailed data of the specimens used in this study. A, Ammonoids;</t>
    </r>
  </si>
  <si>
    <t>#</t>
  </si>
  <si>
    <r>
      <t>Brahmaites</t>
    </r>
    <r>
      <rPr>
        <sz val="9"/>
        <rFont val="Cambria"/>
        <family val="1"/>
      </rPr>
      <t xml:space="preserve"> (</t>
    </r>
    <r>
      <rPr>
        <i/>
        <sz val="9"/>
        <rFont val="Cambria"/>
        <family val="1"/>
      </rPr>
      <t>Brahmaites</t>
    </r>
    <r>
      <rPr>
        <sz val="9"/>
        <rFont val="Cambria"/>
        <family val="1"/>
      </rPr>
      <t xml:space="preserve">) </t>
    </r>
    <r>
      <rPr>
        <i/>
        <sz val="9"/>
        <rFont val="Cambria"/>
        <family val="1"/>
      </rPr>
      <t>mikobokensis Collignon, 1971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</si>
</sst>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
  </numFmts>
  <fonts count="25">
    <font>
      <sz val="11"/>
      <color theme="1"/>
      <name val="Calibri"/>
      <family val="2"/>
      <scheme val="minor"/>
    </font>
    <font>
      <b/>
      <sz val="10"/>
      <color theme="1"/>
      <name val="Cambria"/>
      <family val="1"/>
    </font>
    <font>
      <sz val="10"/>
      <color theme="1"/>
      <name val="Calibri"/>
      <family val="2"/>
      <scheme val="minor"/>
    </font>
    <font>
      <sz val="10"/>
      <color theme="1"/>
      <name val="Cambria"/>
      <family val="1"/>
    </font>
    <font>
      <b/>
      <sz val="9"/>
      <color theme="1"/>
      <name val="Cambria"/>
      <family val="1"/>
    </font>
    <font>
      <sz val="9"/>
      <color theme="1"/>
      <name val="Cambria"/>
      <family val="1"/>
    </font>
    <font>
      <sz val="11"/>
      <color theme="1"/>
      <name val="Cambria"/>
      <family val="1"/>
    </font>
    <font>
      <sz val="9"/>
      <color theme="1"/>
      <name val="Helvetica"/>
    </font>
    <font>
      <sz val="9"/>
      <color rgb="FF000000"/>
      <name val="Helvetica"/>
    </font>
    <font>
      <b/>
      <sz val="9"/>
      <color theme="1"/>
      <name val="Helvetica"/>
    </font>
    <font>
      <i/>
      <sz val="9"/>
      <color theme="1"/>
      <name val="Helvetica"/>
    </font>
    <font>
      <b/>
      <sz val="10"/>
      <color theme="1"/>
      <name val="Helevetica"/>
    </font>
    <font>
      <b/>
      <sz val="11"/>
      <color theme="1"/>
      <name val="Cambria"/>
      <family val="1"/>
    </font>
    <font>
      <sz val="10"/>
      <name val="Cambria"/>
      <family val="1"/>
    </font>
    <font>
      <sz val="10"/>
      <color rgb="FF000000"/>
      <name val="Cambria"/>
      <family val="1"/>
    </font>
    <font>
      <sz val="9"/>
      <color rgb="FF000000"/>
      <name val="Cambria"/>
      <family val="1"/>
    </font>
    <font>
      <sz val="11"/>
      <name val="Cambria"/>
      <family val="1"/>
    </font>
    <font>
      <b/>
      <sz val="8"/>
      <name val="Cambria"/>
      <family val="1"/>
    </font>
    <font>
      <sz val="8"/>
      <name val="Cambria"/>
      <family val="1"/>
    </font>
    <font>
      <i/>
      <sz val="8"/>
      <name val="Cambria"/>
      <family val="1"/>
    </font>
    <font>
      <sz val="9"/>
      <name val="Calibri"/>
      <family val="2"/>
      <scheme val="minor"/>
    </font>
    <font>
      <b/>
      <sz val="9"/>
      <name val="Cambria"/>
      <family val="1"/>
    </font>
    <font>
      <sz val="9"/>
      <name val="Cambria"/>
      <family val="1"/>
    </font>
    <font>
      <b/>
      <sz val="10"/>
      <name val="Cambria"/>
      <family val="1"/>
    </font>
    <font>
      <i/>
      <sz val="9"/>
      <name val="Cambria"/>
      <family val="1"/>
    </font>
  </fonts>
  <fills count="3">
    <fill>
      <patternFill patternType="none"/>
    </fill>
    <fill>
      <patternFill patternType="gray125"/>
    </fill>
    <fill>
      <patternFill patternType="solid">
        <fgColor rgb="FFFFFF00"/>
        <bgColor indexed="64"/>
      </patternFill>
    </fill>
  </fills>
  <borders count="11">
    <border>
      <left/>
      <right/>
      <top/>
      <bottom/>
      <diagonal/>
    </border>
    <border>
      <left style="thin">
        <color auto="1"/>
      </left>
      <right style="thin">
        <color theme="0" tint="-0.34998626667073579"/>
      </right>
      <top style="thin">
        <color auto="1"/>
      </top>
      <bottom style="thin">
        <color theme="0" tint="-0.34998626667073579"/>
      </bottom>
      <diagonal/>
    </border>
    <border>
      <left style="thin">
        <color theme="0" tint="-0.34998626667073579"/>
      </left>
      <right style="thin">
        <color theme="0" tint="-0.34998626667073579"/>
      </right>
      <top style="thin">
        <color auto="1"/>
      </top>
      <bottom style="thin">
        <color theme="0" tint="-0.34998626667073579"/>
      </bottom>
      <diagonal/>
    </border>
    <border>
      <left style="thin">
        <color theme="0" tint="-0.34998626667073579"/>
      </left>
      <right style="thin">
        <color auto="1"/>
      </right>
      <top style="thin">
        <color auto="1"/>
      </top>
      <bottom style="thin">
        <color theme="0" tint="-0.34998626667073579"/>
      </bottom>
      <diagonal/>
    </border>
    <border>
      <left style="thin">
        <color auto="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auto="1"/>
      </left>
      <right style="thin">
        <color theme="0" tint="-0.34998626667073579"/>
      </right>
      <top style="thin">
        <color theme="0" tint="-0.34998626667073579"/>
      </top>
      <bottom style="thin">
        <color auto="1"/>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dashed">
        <color auto="1"/>
      </left>
      <right style="dashed">
        <color auto="1"/>
      </right>
      <top style="dashed">
        <color auto="1"/>
      </top>
      <bottom style="dashed">
        <color auto="1"/>
      </bottom>
      <diagonal/>
    </border>
  </borders>
  <cellStyleXfs count="1">
    <xf numFmtId="0" fontId="0" fillId="0" borderId="0"/>
  </cellStyleXfs>
  <cellXfs count="63">
    <xf numFmtId="0" fontId="0" fillId="0" borderId="0" xfId="0"/>
    <xf numFmtId="0" fontId="0" fillId="0" borderId="0" xfId="0" applyAlignment="1">
      <alignment horizontal="center" vertical="center"/>
    </xf>
    <xf numFmtId="0" fontId="0" fillId="0" borderId="0" xfId="0" applyAlignment="1">
      <alignment wrapText="1"/>
    </xf>
    <xf numFmtId="0" fontId="0" fillId="0" borderId="0" xfId="0" applyAlignment="1">
      <alignment horizontal="center" wrapText="1"/>
    </xf>
    <xf numFmtId="1" fontId="9" fillId="0" borderId="1" xfId="0" applyNumberFormat="1" applyFont="1" applyBorder="1" applyAlignment="1">
      <alignment horizontal="center" vertical="center"/>
    </xf>
    <xf numFmtId="0" fontId="11" fillId="0" borderId="2" xfId="0" applyFont="1" applyBorder="1" applyAlignment="1">
      <alignment horizontal="center" vertical="center" wrapText="1"/>
    </xf>
    <xf numFmtId="1" fontId="11" fillId="0" borderId="2" xfId="0" applyNumberFormat="1"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1" fontId="7" fillId="0" borderId="4" xfId="0" applyNumberFormat="1" applyFont="1" applyBorder="1" applyAlignment="1">
      <alignment horizontal="center" vertical="center"/>
    </xf>
    <xf numFmtId="0" fontId="10" fillId="0" borderId="5" xfId="0" applyFont="1" applyBorder="1" applyAlignment="1">
      <alignment horizontal="center" vertical="center" wrapText="1"/>
    </xf>
    <xf numFmtId="2" fontId="7" fillId="0" borderId="5" xfId="0" applyNumberFormat="1" applyFont="1" applyBorder="1" applyAlignment="1">
      <alignment horizontal="center" vertical="center"/>
    </xf>
    <xf numFmtId="1" fontId="7" fillId="0" borderId="5" xfId="0" applyNumberFormat="1"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wrapText="1"/>
    </xf>
    <xf numFmtId="0" fontId="8" fillId="0" borderId="5" xfId="0" applyFont="1" applyBorder="1" applyAlignment="1">
      <alignment horizontal="center" vertical="center"/>
    </xf>
    <xf numFmtId="1" fontId="7" fillId="0" borderId="6" xfId="0" applyNumberFormat="1" applyFont="1" applyBorder="1" applyAlignment="1">
      <alignment horizontal="center" vertical="center" wrapText="1"/>
    </xf>
    <xf numFmtId="1" fontId="7" fillId="0" borderId="5" xfId="0" applyNumberFormat="1" applyFont="1" applyBorder="1" applyAlignment="1">
      <alignment horizontal="center" vertical="center" wrapText="1"/>
    </xf>
    <xf numFmtId="1" fontId="2" fillId="0" borderId="7" xfId="0" applyNumberFormat="1" applyFont="1" applyBorder="1" applyAlignment="1">
      <alignment horizontal="center" vertical="center"/>
    </xf>
    <xf numFmtId="0" fontId="10" fillId="0" borderId="8" xfId="0" applyFont="1" applyBorder="1" applyAlignment="1">
      <alignment horizontal="center" vertical="center" wrapText="1"/>
    </xf>
    <xf numFmtId="2" fontId="7" fillId="0" borderId="8" xfId="0" applyNumberFormat="1" applyFont="1" applyBorder="1" applyAlignment="1">
      <alignment horizontal="center" vertical="center"/>
    </xf>
    <xf numFmtId="1" fontId="7" fillId="0" borderId="8" xfId="0" applyNumberFormat="1"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wrapText="1"/>
    </xf>
    <xf numFmtId="0" fontId="6" fillId="0" borderId="10" xfId="0" applyFont="1" applyBorder="1" applyAlignment="1">
      <alignment horizontal="center"/>
    </xf>
    <xf numFmtId="0" fontId="6" fillId="0" borderId="10" xfId="0" applyFont="1" applyBorder="1"/>
    <xf numFmtId="0" fontId="16" fillId="0" borderId="10" xfId="0" applyFont="1" applyBorder="1"/>
    <xf numFmtId="1" fontId="1" fillId="0" borderId="10" xfId="0" applyNumberFormat="1" applyFont="1" applyBorder="1" applyAlignment="1">
      <alignment horizontal="center" vertical="center"/>
    </xf>
    <xf numFmtId="0" fontId="0" fillId="0" borderId="10" xfId="0" applyBorder="1"/>
    <xf numFmtId="0" fontId="1" fillId="0" borderId="10" xfId="0" applyFont="1" applyFill="1" applyBorder="1" applyAlignment="1">
      <alignment horizontal="center"/>
    </xf>
    <xf numFmtId="0" fontId="1" fillId="0" borderId="10" xfId="0" applyFont="1" applyBorder="1" applyAlignment="1">
      <alignment horizontal="center" vertical="center"/>
    </xf>
    <xf numFmtId="1" fontId="1" fillId="0" borderId="10" xfId="0" applyNumberFormat="1" applyFont="1" applyBorder="1" applyAlignment="1">
      <alignment horizontal="center" vertical="center"/>
    </xf>
    <xf numFmtId="2" fontId="1" fillId="0" borderId="10" xfId="0" applyNumberFormat="1" applyFont="1" applyBorder="1" applyAlignment="1">
      <alignment horizontal="center" vertical="center"/>
    </xf>
    <xf numFmtId="1" fontId="17" fillId="0" borderId="10" xfId="0" applyNumberFormat="1" applyFont="1" applyBorder="1" applyAlignment="1">
      <alignment horizontal="center" vertical="center"/>
    </xf>
    <xf numFmtId="0" fontId="21" fillId="0" borderId="10" xfId="0" applyFont="1" applyBorder="1" applyAlignment="1">
      <alignment horizontal="center" vertical="center"/>
    </xf>
    <xf numFmtId="0" fontId="4" fillId="0" borderId="10" xfId="0" applyFont="1" applyBorder="1" applyAlignment="1">
      <alignment horizontal="center" vertical="center"/>
    </xf>
    <xf numFmtId="0" fontId="3" fillId="0" borderId="10" xfId="0" applyFont="1" applyFill="1" applyBorder="1" applyAlignment="1">
      <alignment horizontal="center"/>
    </xf>
    <xf numFmtId="0" fontId="3" fillId="0" borderId="10" xfId="0" applyFont="1" applyBorder="1" applyAlignment="1">
      <alignment horizontal="center" vertical="center"/>
    </xf>
    <xf numFmtId="1" fontId="3" fillId="0" borderId="10" xfId="0" applyNumberFormat="1" applyFont="1" applyBorder="1" applyAlignment="1">
      <alignment horizontal="center" vertical="center"/>
    </xf>
    <xf numFmtId="2" fontId="13" fillId="0" borderId="10" xfId="0" applyNumberFormat="1" applyFont="1" applyBorder="1" applyAlignment="1">
      <alignment horizontal="center" vertical="center"/>
    </xf>
    <xf numFmtId="2" fontId="3" fillId="0" borderId="10" xfId="0" applyNumberFormat="1" applyFont="1" applyBorder="1" applyAlignment="1">
      <alignment horizontal="center" vertical="center"/>
    </xf>
    <xf numFmtId="1" fontId="18" fillId="0" borderId="10" xfId="0" applyNumberFormat="1" applyFont="1" applyBorder="1" applyAlignment="1">
      <alignment horizontal="center" vertical="center" wrapText="1"/>
    </xf>
    <xf numFmtId="0" fontId="22" fillId="0" borderId="10" xfId="0" applyFont="1" applyBorder="1" applyAlignment="1">
      <alignment horizontal="center" vertical="center"/>
    </xf>
    <xf numFmtId="0" fontId="5" fillId="0" borderId="10" xfId="0" applyFont="1" applyBorder="1" applyAlignment="1">
      <alignment horizontal="center" vertical="center"/>
    </xf>
    <xf numFmtId="0" fontId="5" fillId="2" borderId="10" xfId="0" applyFont="1" applyFill="1" applyBorder="1" applyAlignment="1">
      <alignment horizontal="center" vertical="center" wrapText="1"/>
    </xf>
    <xf numFmtId="1" fontId="3" fillId="0" borderId="10" xfId="0" applyNumberFormat="1" applyFont="1" applyBorder="1" applyAlignment="1">
      <alignment horizontal="left" vertical="center"/>
    </xf>
    <xf numFmtId="164" fontId="3" fillId="0" borderId="10" xfId="0" applyNumberFormat="1" applyFont="1" applyBorder="1"/>
    <xf numFmtId="0" fontId="5" fillId="0" borderId="10" xfId="0" applyFont="1" applyBorder="1" applyAlignment="1">
      <alignment horizontal="center" vertical="center" wrapText="1"/>
    </xf>
    <xf numFmtId="2" fontId="18" fillId="0" borderId="10" xfId="0" applyNumberFormat="1" applyFont="1" applyBorder="1" applyAlignment="1">
      <alignment horizontal="center" vertical="center" wrapText="1"/>
    </xf>
    <xf numFmtId="1" fontId="18" fillId="0" borderId="10" xfId="0" quotePrefix="1" applyNumberFormat="1" applyFont="1" applyBorder="1" applyAlignment="1">
      <alignment horizontal="center" vertical="center" wrapText="1"/>
    </xf>
    <xf numFmtId="0" fontId="14" fillId="0" borderId="10" xfId="0" applyFont="1" applyBorder="1" applyAlignment="1">
      <alignment horizontal="center" vertical="center"/>
    </xf>
    <xf numFmtId="1" fontId="3" fillId="0" borderId="10" xfId="0" applyNumberFormat="1" applyFont="1" applyBorder="1" applyAlignment="1">
      <alignment horizontal="center" vertical="center" wrapText="1"/>
    </xf>
    <xf numFmtId="0" fontId="15" fillId="0" borderId="10" xfId="0" applyFont="1" applyBorder="1" applyAlignment="1">
      <alignment horizontal="center" vertical="center"/>
    </xf>
    <xf numFmtId="1" fontId="20" fillId="0" borderId="10" xfId="0" applyNumberFormat="1" applyFont="1" applyBorder="1" applyAlignment="1">
      <alignment horizontal="center"/>
    </xf>
    <xf numFmtId="1" fontId="13" fillId="0" borderId="10" xfId="0" applyNumberFormat="1" applyFont="1" applyBorder="1" applyAlignment="1">
      <alignment horizontal="center" vertical="center"/>
    </xf>
    <xf numFmtId="0" fontId="6" fillId="0" borderId="10" xfId="0" applyFont="1" applyBorder="1" applyAlignment="1">
      <alignment horizontal="center"/>
    </xf>
    <xf numFmtId="0" fontId="6" fillId="0" borderId="10" xfId="0" applyFont="1" applyBorder="1" applyAlignment="1">
      <alignment horizontal="center" vertical="center"/>
    </xf>
    <xf numFmtId="0" fontId="16" fillId="0" borderId="10" xfId="0" applyFont="1" applyBorder="1" applyAlignment="1">
      <alignment horizontal="center" vertical="center"/>
    </xf>
    <xf numFmtId="0" fontId="6" fillId="0" borderId="10" xfId="0" applyFont="1" applyBorder="1" applyAlignment="1">
      <alignment vertical="center"/>
    </xf>
    <xf numFmtId="0" fontId="23" fillId="0" borderId="10" xfId="0" applyFont="1" applyFill="1" applyBorder="1" applyAlignment="1">
      <alignment horizontal="left" vertical="center"/>
    </xf>
    <xf numFmtId="0" fontId="24" fillId="0" borderId="10" xfId="0" applyFont="1" applyFill="1" applyBorder="1" applyAlignment="1">
      <alignment horizontal="left" vertical="center" wrapText="1"/>
    </xf>
    <xf numFmtId="0" fontId="16" fillId="0" borderId="10" xfId="0" applyFont="1" applyFill="1" applyBorder="1" applyAlignment="1">
      <alignment horizontal="left" vertical="center"/>
    </xf>
    <xf numFmtId="164" fontId="1" fillId="0" borderId="10" xfId="0" applyNumberFormat="1"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79AAB-B258-4E0D-879B-2103ECC9CE50}">
  <dimension ref="A1:AZ52"/>
  <sheetViews>
    <sheetView tabSelected="1" topLeftCell="M1" zoomScaleNormal="100" workbookViewId="0">
      <selection activeCell="Q8" sqref="Q8"/>
    </sheetView>
  </sheetViews>
  <sheetFormatPr baseColWidth="10" defaultRowHeight="15"/>
  <cols>
    <col min="1" max="1" width="3" style="55" bestFit="1" customWidth="1"/>
    <col min="2" max="2" width="12.5703125" style="56" bestFit="1" customWidth="1"/>
    <col min="3" max="3" width="39" style="61" bestFit="1" customWidth="1"/>
    <col min="4" max="4" width="3.28515625" style="56" bestFit="1" customWidth="1"/>
    <col min="5" max="6" width="11.5703125" style="56" bestFit="1" customWidth="1"/>
    <col min="7" max="7" width="8.140625" style="56" bestFit="1" customWidth="1"/>
    <col min="8" max="8" width="9.5703125" style="56" bestFit="1" customWidth="1"/>
    <col min="9" max="9" width="6.7109375" style="56" bestFit="1" customWidth="1"/>
    <col min="10" max="10" width="12.28515625" style="56" bestFit="1" customWidth="1"/>
    <col min="11" max="11" width="16" style="56" bestFit="1" customWidth="1"/>
    <col min="12" max="12" width="25.28515625" style="57" customWidth="1"/>
    <col min="13" max="13" width="15.42578125" style="57" bestFit="1" customWidth="1"/>
    <col min="14" max="14" width="13.42578125" style="56" bestFit="1" customWidth="1"/>
    <col min="15" max="15" width="32.140625" style="56" customWidth="1"/>
    <col min="16" max="16" width="28.5703125" style="58" customWidth="1"/>
    <col min="17" max="21" width="10.42578125" style="25" bestFit="1" customWidth="1"/>
    <col min="22" max="22" width="11" style="25" bestFit="1" customWidth="1"/>
    <col min="23" max="23" width="10.42578125" style="25" bestFit="1" customWidth="1"/>
    <col min="24" max="24" width="12.5703125" style="25" bestFit="1" customWidth="1"/>
    <col min="25" max="25" width="11.85546875" style="25" bestFit="1" customWidth="1"/>
    <col min="26" max="26" width="12.5703125" style="25" bestFit="1" customWidth="1"/>
    <col min="27" max="27" width="11.85546875" style="25" bestFit="1" customWidth="1"/>
    <col min="28" max="28" width="12.5703125" style="25" bestFit="1" customWidth="1"/>
    <col min="29" max="29" width="11.85546875" style="25" bestFit="1" customWidth="1"/>
    <col min="30" max="30" width="12.5703125" style="25" bestFit="1" customWidth="1"/>
    <col min="31" max="31" width="11.85546875" style="25" bestFit="1" customWidth="1"/>
    <col min="32" max="32" width="12.5703125" style="25" bestFit="1" customWidth="1"/>
    <col min="33" max="33" width="11.85546875" style="25" bestFit="1" customWidth="1"/>
    <col min="34" max="34" width="12.5703125" style="25" bestFit="1" customWidth="1"/>
    <col min="35" max="35" width="11.85546875" style="25" bestFit="1" customWidth="1"/>
    <col min="36" max="37" width="12.5703125" style="25" bestFit="1" customWidth="1"/>
    <col min="38" max="38" width="11.85546875" style="25" bestFit="1" customWidth="1"/>
    <col min="39" max="52" width="12.5703125" style="25" bestFit="1" customWidth="1"/>
    <col min="53" max="16384" width="11.42578125" style="28"/>
  </cols>
  <sheetData>
    <row r="1" spans="1:52">
      <c r="A1" s="24" t="s">
        <v>424</v>
      </c>
      <c r="B1" s="24"/>
      <c r="C1" s="24"/>
      <c r="D1" s="24"/>
      <c r="E1" s="24"/>
      <c r="F1" s="24"/>
      <c r="G1" s="24"/>
      <c r="H1" s="24"/>
      <c r="I1" s="24"/>
      <c r="J1" s="25"/>
      <c r="K1" s="25"/>
      <c r="L1" s="26"/>
      <c r="M1" s="26"/>
      <c r="N1" s="25"/>
      <c r="O1" s="25"/>
      <c r="P1" s="27" t="s">
        <v>255</v>
      </c>
      <c r="Q1" s="27"/>
      <c r="R1" s="27"/>
      <c r="S1" s="27"/>
      <c r="T1" s="27"/>
      <c r="U1" s="27"/>
    </row>
    <row r="2" spans="1:52" s="25" customFormat="1" ht="14.25">
      <c r="A2" s="29" t="s">
        <v>425</v>
      </c>
      <c r="B2" s="30"/>
      <c r="C2" s="59" t="s">
        <v>0</v>
      </c>
      <c r="D2" s="31" t="s">
        <v>1</v>
      </c>
      <c r="E2" s="32" t="s">
        <v>2</v>
      </c>
      <c r="F2" s="31" t="s">
        <v>3</v>
      </c>
      <c r="G2" s="31" t="s">
        <v>4</v>
      </c>
      <c r="H2" s="31" t="s">
        <v>5</v>
      </c>
      <c r="I2" s="31" t="s">
        <v>6</v>
      </c>
      <c r="J2" s="31" t="s">
        <v>158</v>
      </c>
      <c r="K2" s="31" t="s">
        <v>159</v>
      </c>
      <c r="L2" s="33" t="s">
        <v>283</v>
      </c>
      <c r="M2" s="34" t="s">
        <v>160</v>
      </c>
      <c r="N2" s="35" t="s">
        <v>161</v>
      </c>
      <c r="O2" s="35" t="s">
        <v>250</v>
      </c>
      <c r="P2" s="31" t="s">
        <v>7</v>
      </c>
      <c r="Q2" s="62" t="s">
        <v>8</v>
      </c>
      <c r="R2" s="62" t="s">
        <v>9</v>
      </c>
      <c r="S2" s="62" t="s">
        <v>10</v>
      </c>
      <c r="T2" s="62" t="s">
        <v>11</v>
      </c>
      <c r="U2" s="62" t="s">
        <v>12</v>
      </c>
      <c r="V2" s="62" t="s">
        <v>13</v>
      </c>
      <c r="W2" s="62" t="s">
        <v>14</v>
      </c>
      <c r="X2" s="62" t="s">
        <v>15</v>
      </c>
      <c r="Y2" s="62" t="s">
        <v>16</v>
      </c>
      <c r="Z2" s="62" t="s">
        <v>17</v>
      </c>
      <c r="AA2" s="62" t="s">
        <v>18</v>
      </c>
      <c r="AB2" s="62" t="s">
        <v>19</v>
      </c>
      <c r="AC2" s="62" t="s">
        <v>20</v>
      </c>
      <c r="AD2" s="62" t="s">
        <v>21</v>
      </c>
      <c r="AE2" s="62" t="s">
        <v>22</v>
      </c>
      <c r="AF2" s="62" t="s">
        <v>23</v>
      </c>
      <c r="AG2" s="62" t="s">
        <v>24</v>
      </c>
      <c r="AH2" s="62" t="s">
        <v>25</v>
      </c>
      <c r="AI2" s="62" t="s">
        <v>26</v>
      </c>
      <c r="AJ2" s="62" t="s">
        <v>27</v>
      </c>
      <c r="AK2" s="62" t="s">
        <v>28</v>
      </c>
      <c r="AL2" s="62" t="s">
        <v>29</v>
      </c>
      <c r="AM2" s="62" t="s">
        <v>30</v>
      </c>
      <c r="AN2" s="62" t="s">
        <v>31</v>
      </c>
      <c r="AO2" s="62" t="s">
        <v>32</v>
      </c>
      <c r="AP2" s="62" t="s">
        <v>33</v>
      </c>
      <c r="AQ2" s="62" t="s">
        <v>34</v>
      </c>
      <c r="AR2" s="62" t="s">
        <v>35</v>
      </c>
      <c r="AS2" s="62" t="s">
        <v>36</v>
      </c>
      <c r="AT2" s="62" t="s">
        <v>37</v>
      </c>
      <c r="AU2" s="62" t="s">
        <v>38</v>
      </c>
      <c r="AV2" s="62" t="s">
        <v>39</v>
      </c>
      <c r="AW2" s="62" t="s">
        <v>40</v>
      </c>
      <c r="AX2" s="62" t="s">
        <v>41</v>
      </c>
      <c r="AY2" s="62" t="s">
        <v>42</v>
      </c>
      <c r="AZ2" s="62" t="s">
        <v>43</v>
      </c>
    </row>
    <row r="3" spans="1:52" ht="21.75" customHeight="1">
      <c r="A3" s="36">
        <v>1</v>
      </c>
      <c r="B3" s="37" t="s">
        <v>413</v>
      </c>
      <c r="C3" s="60" t="s">
        <v>368</v>
      </c>
      <c r="D3" s="38">
        <v>1</v>
      </c>
      <c r="E3" s="39">
        <v>85</v>
      </c>
      <c r="F3" s="40">
        <v>402.5</v>
      </c>
      <c r="G3" s="40">
        <v>391.9</v>
      </c>
      <c r="H3" s="40">
        <v>397.2</v>
      </c>
      <c r="I3" s="40" t="s">
        <v>44</v>
      </c>
      <c r="J3" s="40" t="s">
        <v>45</v>
      </c>
      <c r="K3" s="38" t="s">
        <v>46</v>
      </c>
      <c r="L3" s="41" t="s">
        <v>357</v>
      </c>
      <c r="M3" s="42" t="s">
        <v>162</v>
      </c>
      <c r="N3" s="43" t="s">
        <v>163</v>
      </c>
      <c r="O3" s="44" t="s">
        <v>221</v>
      </c>
      <c r="P3" s="45" t="s">
        <v>47</v>
      </c>
      <c r="Q3" s="46">
        <v>0</v>
      </c>
      <c r="R3" s="46">
        <v>1.2736499999999999</v>
      </c>
      <c r="S3" s="46">
        <v>0.39147199999999999</v>
      </c>
      <c r="T3" s="46">
        <v>1.2633099999999999</v>
      </c>
      <c r="U3" s="46">
        <v>0.74806499999999998</v>
      </c>
      <c r="V3" s="46">
        <v>0.15</v>
      </c>
      <c r="W3" s="46">
        <v>0.78940900000000003</v>
      </c>
      <c r="X3" s="46">
        <v>-1.24058</v>
      </c>
      <c r="Y3" s="46">
        <v>0.49554100000000001</v>
      </c>
      <c r="Z3" s="46">
        <v>-1.24058</v>
      </c>
      <c r="AA3" s="46">
        <v>0.49554100000000001</v>
      </c>
      <c r="AB3" s="46">
        <v>0.15</v>
      </c>
      <c r="AC3" s="46">
        <v>0.48256100000000002</v>
      </c>
      <c r="AD3" s="46">
        <v>-0.49096200000000001</v>
      </c>
      <c r="AE3" s="46">
        <v>0.48256100000000002</v>
      </c>
      <c r="AF3" s="46">
        <v>-1.24058</v>
      </c>
      <c r="AG3" s="46">
        <v>0.30491299999999999</v>
      </c>
      <c r="AH3" s="46">
        <v>-0.54806500000000002</v>
      </c>
      <c r="AI3" s="46">
        <v>0</v>
      </c>
      <c r="AJ3" s="46">
        <v>-0.49096200000000001</v>
      </c>
      <c r="AK3" s="46">
        <v>-0.39147199999999999</v>
      </c>
      <c r="AL3" s="46">
        <v>1.2633099999999999</v>
      </c>
      <c r="AM3" s="46">
        <v>-0.74806499999999998</v>
      </c>
      <c r="AN3" s="46">
        <v>0.15</v>
      </c>
      <c r="AO3" s="46">
        <v>-0.78940900000000003</v>
      </c>
      <c r="AP3" s="46">
        <v>-1.24058</v>
      </c>
      <c r="AQ3" s="46">
        <v>-0.49554100000000001</v>
      </c>
      <c r="AR3" s="46">
        <v>-1.24058</v>
      </c>
      <c r="AS3" s="46">
        <v>-0.49554100000000001</v>
      </c>
      <c r="AT3" s="46">
        <v>0.15</v>
      </c>
      <c r="AU3" s="46">
        <v>-0.48256100000000002</v>
      </c>
      <c r="AV3" s="46">
        <v>-0.49096200000000001</v>
      </c>
      <c r="AW3" s="46">
        <v>-0.48256100000000002</v>
      </c>
      <c r="AX3" s="46">
        <v>-1.24058</v>
      </c>
      <c r="AY3" s="46">
        <v>-0.30491299999999999</v>
      </c>
      <c r="AZ3" s="46">
        <v>-0.54806500000000002</v>
      </c>
    </row>
    <row r="4" spans="1:52">
      <c r="A4" s="36">
        <v>2</v>
      </c>
      <c r="B4" s="37" t="s">
        <v>413</v>
      </c>
      <c r="C4" s="60" t="s">
        <v>369</v>
      </c>
      <c r="D4" s="38">
        <v>2</v>
      </c>
      <c r="E4" s="39">
        <v>22.92</v>
      </c>
      <c r="F4" s="40">
        <v>360.7</v>
      </c>
      <c r="G4" s="40">
        <v>345.3</v>
      </c>
      <c r="H4" s="40">
        <v>353</v>
      </c>
      <c r="I4" s="40" t="s">
        <v>48</v>
      </c>
      <c r="J4" s="40" t="s">
        <v>49</v>
      </c>
      <c r="K4" s="38" t="s">
        <v>50</v>
      </c>
      <c r="L4" s="41" t="s">
        <v>358</v>
      </c>
      <c r="M4" s="42" t="s">
        <v>164</v>
      </c>
      <c r="N4" s="43" t="s">
        <v>165</v>
      </c>
      <c r="O4" s="47" t="s">
        <v>222</v>
      </c>
      <c r="P4" s="45" t="s">
        <v>51</v>
      </c>
      <c r="Q4" s="46">
        <v>0</v>
      </c>
      <c r="R4" s="46">
        <v>0.85262499999999997</v>
      </c>
      <c r="S4" s="46">
        <v>0.32644000000000001</v>
      </c>
      <c r="T4" s="46">
        <v>0.63438300000000003</v>
      </c>
      <c r="U4" s="46">
        <v>0.496979</v>
      </c>
      <c r="V4" s="46">
        <v>-0.25076100000000001</v>
      </c>
      <c r="W4" s="46">
        <v>0.49092200000000003</v>
      </c>
      <c r="X4" s="46">
        <v>-0.42779899999999998</v>
      </c>
      <c r="Y4" s="46">
        <v>0.348047</v>
      </c>
      <c r="Z4" s="46">
        <v>-0.47695300000000002</v>
      </c>
      <c r="AA4" s="46">
        <v>0.348047</v>
      </c>
      <c r="AB4" s="46">
        <v>-0.25076100000000001</v>
      </c>
      <c r="AC4" s="46">
        <v>0.33076899999999998</v>
      </c>
      <c r="AD4" s="46">
        <v>-0.17299300000000001</v>
      </c>
      <c r="AE4" s="46">
        <v>0.33076899999999998</v>
      </c>
      <c r="AF4" s="46">
        <v>-0.47695300000000002</v>
      </c>
      <c r="AG4" s="46">
        <v>0.28293099999999999</v>
      </c>
      <c r="AH4" s="46">
        <v>-0.17299300000000001</v>
      </c>
      <c r="AI4" s="46">
        <v>0</v>
      </c>
      <c r="AJ4" s="46">
        <v>-0.17299300000000001</v>
      </c>
      <c r="AK4" s="46">
        <v>-0.32644000000000001</v>
      </c>
      <c r="AL4" s="46">
        <v>0.63438300000000003</v>
      </c>
      <c r="AM4" s="46">
        <v>-0.496979</v>
      </c>
      <c r="AN4" s="46">
        <v>-0.25076100000000001</v>
      </c>
      <c r="AO4" s="46">
        <v>-0.49092200000000003</v>
      </c>
      <c r="AP4" s="46">
        <v>-0.42779899999999998</v>
      </c>
      <c r="AQ4" s="46">
        <v>-0.348047</v>
      </c>
      <c r="AR4" s="46">
        <v>-0.47695300000000002</v>
      </c>
      <c r="AS4" s="46">
        <v>-0.348047</v>
      </c>
      <c r="AT4" s="46">
        <v>-0.25076100000000001</v>
      </c>
      <c r="AU4" s="46">
        <v>-0.33076899999999998</v>
      </c>
      <c r="AV4" s="46">
        <v>-0.17299300000000001</v>
      </c>
      <c r="AW4" s="46">
        <v>-0.33076899999999998</v>
      </c>
      <c r="AX4" s="46">
        <v>-0.47695300000000002</v>
      </c>
      <c r="AY4" s="46">
        <v>-0.28293099999999999</v>
      </c>
      <c r="AZ4" s="46">
        <v>-0.17299300000000001</v>
      </c>
    </row>
    <row r="5" spans="1:52" ht="21">
      <c r="A5" s="36">
        <v>3</v>
      </c>
      <c r="B5" s="37" t="s">
        <v>413</v>
      </c>
      <c r="C5" s="60" t="s">
        <v>370</v>
      </c>
      <c r="D5" s="38">
        <v>3</v>
      </c>
      <c r="E5" s="39">
        <v>11</v>
      </c>
      <c r="F5" s="40">
        <v>358.9</v>
      </c>
      <c r="G5" s="40">
        <v>346.7</v>
      </c>
      <c r="H5" s="40">
        <v>352.79999999999995</v>
      </c>
      <c r="I5" s="40" t="s">
        <v>48</v>
      </c>
      <c r="J5" s="40" t="s">
        <v>52</v>
      </c>
      <c r="K5" s="38" t="s">
        <v>53</v>
      </c>
      <c r="L5" s="41" t="s">
        <v>359</v>
      </c>
      <c r="M5" s="42" t="s">
        <v>162</v>
      </c>
      <c r="N5" s="43" t="s">
        <v>163</v>
      </c>
      <c r="O5" s="47" t="s">
        <v>223</v>
      </c>
      <c r="P5" s="45" t="s">
        <v>54</v>
      </c>
      <c r="Q5" s="46">
        <v>0</v>
      </c>
      <c r="R5" s="46">
        <v>1.2537100000000001</v>
      </c>
      <c r="S5" s="46">
        <v>0.79034899999999997</v>
      </c>
      <c r="T5" s="46">
        <v>0.85110300000000005</v>
      </c>
      <c r="U5" s="46">
        <v>0.95703099999999997</v>
      </c>
      <c r="V5" s="46">
        <v>0.20682200000000001</v>
      </c>
      <c r="W5" s="46">
        <v>0.95599000000000001</v>
      </c>
      <c r="X5" s="46">
        <v>3.1633000000000001E-2</v>
      </c>
      <c r="Y5" s="46">
        <v>0.66942100000000004</v>
      </c>
      <c r="Z5" s="46">
        <v>-0.26170100000000002</v>
      </c>
      <c r="AA5" s="46">
        <v>0.66942100000000004</v>
      </c>
      <c r="AB5" s="46">
        <v>0.20682200000000001</v>
      </c>
      <c r="AC5" s="46">
        <v>0.64946099999999996</v>
      </c>
      <c r="AD5" s="46">
        <v>0.399509</v>
      </c>
      <c r="AE5" s="46">
        <v>0.64946099999999996</v>
      </c>
      <c r="AF5" s="46">
        <v>-0.26170100000000002</v>
      </c>
      <c r="AG5" s="46">
        <v>0.56402699999999995</v>
      </c>
      <c r="AH5" s="46">
        <v>0.36757699999999999</v>
      </c>
      <c r="AI5" s="46">
        <v>0</v>
      </c>
      <c r="AJ5" s="46">
        <v>0.399509</v>
      </c>
      <c r="AK5" s="46">
        <v>-0.79034899999999997</v>
      </c>
      <c r="AL5" s="46">
        <v>0.85110300000000005</v>
      </c>
      <c r="AM5" s="46">
        <v>-0.95703099999999997</v>
      </c>
      <c r="AN5" s="46">
        <v>0.20682200000000001</v>
      </c>
      <c r="AO5" s="46">
        <v>-0.95599000000000001</v>
      </c>
      <c r="AP5" s="46">
        <v>3.1633000000000001E-2</v>
      </c>
      <c r="AQ5" s="46">
        <v>-0.66942100000000004</v>
      </c>
      <c r="AR5" s="46">
        <v>-0.26170100000000002</v>
      </c>
      <c r="AS5" s="46">
        <v>-0.66942100000000004</v>
      </c>
      <c r="AT5" s="46">
        <v>0.20682200000000001</v>
      </c>
      <c r="AU5" s="46">
        <v>-0.64946099999999996</v>
      </c>
      <c r="AV5" s="46">
        <v>0.399509</v>
      </c>
      <c r="AW5" s="46">
        <v>-0.64946099999999996</v>
      </c>
      <c r="AX5" s="46">
        <v>-0.26170100000000002</v>
      </c>
      <c r="AY5" s="46">
        <v>-0.56402699999999995</v>
      </c>
      <c r="AZ5" s="46">
        <v>0.36757699999999999</v>
      </c>
    </row>
    <row r="6" spans="1:52">
      <c r="A6" s="36">
        <v>4</v>
      </c>
      <c r="B6" s="37" t="s">
        <v>413</v>
      </c>
      <c r="C6" s="60" t="s">
        <v>371</v>
      </c>
      <c r="D6" s="38">
        <v>4</v>
      </c>
      <c r="E6" s="40">
        <v>49.75</v>
      </c>
      <c r="F6" s="40">
        <v>303.39999999999998</v>
      </c>
      <c r="G6" s="40">
        <v>272.5</v>
      </c>
      <c r="H6" s="40">
        <v>287.95</v>
      </c>
      <c r="I6" s="40" t="s">
        <v>55</v>
      </c>
      <c r="J6" s="40" t="s">
        <v>56</v>
      </c>
      <c r="K6" s="38" t="s">
        <v>57</v>
      </c>
      <c r="L6" s="41" t="s">
        <v>261</v>
      </c>
      <c r="M6" s="42" t="s">
        <v>166</v>
      </c>
      <c r="N6" s="43" t="s">
        <v>167</v>
      </c>
      <c r="O6" s="47" t="s">
        <v>224</v>
      </c>
      <c r="P6" s="45" t="s">
        <v>338</v>
      </c>
      <c r="Q6" s="46">
        <v>0</v>
      </c>
      <c r="R6" s="46">
        <v>0.86412500000000003</v>
      </c>
      <c r="S6" s="46">
        <v>0.56668700000000005</v>
      </c>
      <c r="T6" s="46">
        <v>0.57239600000000002</v>
      </c>
      <c r="U6" s="46">
        <v>0.64360300000000004</v>
      </c>
      <c r="V6" s="46">
        <v>-0.124982</v>
      </c>
      <c r="W6" s="46">
        <v>0.61651599999999995</v>
      </c>
      <c r="X6" s="46">
        <v>-0.494116</v>
      </c>
      <c r="Y6" s="46">
        <v>0.451519</v>
      </c>
      <c r="Z6" s="46">
        <v>-0.85604199999999997</v>
      </c>
      <c r="AA6" s="46">
        <v>0.503301</v>
      </c>
      <c r="AB6" s="46">
        <v>-0.124982</v>
      </c>
      <c r="AC6" s="46">
        <v>0.49692599999999998</v>
      </c>
      <c r="AD6" s="46">
        <v>7.2988999999999998E-2</v>
      </c>
      <c r="AE6" s="46">
        <v>0.44514300000000001</v>
      </c>
      <c r="AF6" s="46">
        <v>-0.85604199999999997</v>
      </c>
      <c r="AG6" s="46">
        <v>0.45258100000000001</v>
      </c>
      <c r="AH6" s="46">
        <v>3.6336E-2</v>
      </c>
      <c r="AI6" s="46">
        <v>0</v>
      </c>
      <c r="AJ6" s="46">
        <v>7.2988999999999998E-2</v>
      </c>
      <c r="AK6" s="46">
        <v>-0.56668700000000005</v>
      </c>
      <c r="AL6" s="46">
        <v>0.57239600000000002</v>
      </c>
      <c r="AM6" s="46">
        <v>-0.64360300000000004</v>
      </c>
      <c r="AN6" s="46">
        <v>-0.124982</v>
      </c>
      <c r="AO6" s="46">
        <v>-0.61651599999999995</v>
      </c>
      <c r="AP6" s="46">
        <v>-0.494116</v>
      </c>
      <c r="AQ6" s="46">
        <v>-0.451519</v>
      </c>
      <c r="AR6" s="46">
        <v>-0.85604199999999997</v>
      </c>
      <c r="AS6" s="46">
        <v>-0.503301</v>
      </c>
      <c r="AT6" s="46">
        <v>-0.124982</v>
      </c>
      <c r="AU6" s="46">
        <v>-0.49692599999999998</v>
      </c>
      <c r="AV6" s="46">
        <v>7.2988999999999998E-2</v>
      </c>
      <c r="AW6" s="46">
        <v>-0.44514300000000001</v>
      </c>
      <c r="AX6" s="46">
        <v>-0.85604199999999997</v>
      </c>
      <c r="AY6" s="46">
        <v>-0.45258100000000001</v>
      </c>
      <c r="AZ6" s="46">
        <v>3.6336E-2</v>
      </c>
    </row>
    <row r="7" spans="1:52">
      <c r="A7" s="36">
        <v>5</v>
      </c>
      <c r="B7" s="37" t="s">
        <v>413</v>
      </c>
      <c r="C7" s="60" t="s">
        <v>372</v>
      </c>
      <c r="D7" s="38">
        <v>5</v>
      </c>
      <c r="E7" s="39">
        <v>25</v>
      </c>
      <c r="F7" s="40">
        <v>290.10000000000002</v>
      </c>
      <c r="G7" s="40">
        <v>279.5</v>
      </c>
      <c r="H7" s="40">
        <v>284.8</v>
      </c>
      <c r="I7" s="40" t="s">
        <v>55</v>
      </c>
      <c r="J7" s="40" t="s">
        <v>58</v>
      </c>
      <c r="K7" s="38" t="s">
        <v>59</v>
      </c>
      <c r="L7" s="41" t="s">
        <v>264</v>
      </c>
      <c r="M7" s="42" t="s">
        <v>168</v>
      </c>
      <c r="N7" s="43" t="s">
        <v>169</v>
      </c>
      <c r="O7" s="47" t="s">
        <v>225</v>
      </c>
      <c r="P7" s="45" t="s">
        <v>60</v>
      </c>
      <c r="Q7" s="46">
        <v>0</v>
      </c>
      <c r="R7" s="46">
        <v>1.1952700000000001</v>
      </c>
      <c r="S7" s="46">
        <v>0.59331100000000003</v>
      </c>
      <c r="T7" s="46">
        <v>1.1019600000000001</v>
      </c>
      <c r="U7" s="46">
        <v>0.70097799999999999</v>
      </c>
      <c r="V7" s="46">
        <v>0.44787900000000003</v>
      </c>
      <c r="W7" s="46">
        <v>0.66808000000000001</v>
      </c>
      <c r="X7" s="46">
        <v>6.1381999999999999E-2</v>
      </c>
      <c r="Y7" s="46">
        <v>0.56971099999999997</v>
      </c>
      <c r="Z7" s="46">
        <v>3.1475000000000003E-2</v>
      </c>
      <c r="AA7" s="46">
        <v>0.56971099999999997</v>
      </c>
      <c r="AB7" s="46">
        <v>0.44787900000000003</v>
      </c>
      <c r="AC7" s="46">
        <v>0.55184999999999995</v>
      </c>
      <c r="AD7" s="46">
        <v>0.68906900000000004</v>
      </c>
      <c r="AE7" s="46">
        <v>0.55184999999999995</v>
      </c>
      <c r="AF7" s="46">
        <v>3.1475000000000003E-2</v>
      </c>
      <c r="AG7" s="46">
        <v>0.45758500000000002</v>
      </c>
      <c r="AH7" s="46">
        <v>0.62364299999999995</v>
      </c>
      <c r="AI7" s="46">
        <v>0</v>
      </c>
      <c r="AJ7" s="46">
        <v>0.68906900000000004</v>
      </c>
      <c r="AK7" s="46">
        <v>-0.59331100000000003</v>
      </c>
      <c r="AL7" s="46">
        <v>1.1019600000000001</v>
      </c>
      <c r="AM7" s="46">
        <v>-0.70097799999999999</v>
      </c>
      <c r="AN7" s="46">
        <v>0.44787900000000003</v>
      </c>
      <c r="AO7" s="46">
        <v>-0.66808000000000001</v>
      </c>
      <c r="AP7" s="46">
        <v>6.1381999999999999E-2</v>
      </c>
      <c r="AQ7" s="46">
        <v>-0.56971099999999997</v>
      </c>
      <c r="AR7" s="46">
        <v>3.1475000000000003E-2</v>
      </c>
      <c r="AS7" s="46">
        <v>-0.56971099999999997</v>
      </c>
      <c r="AT7" s="46">
        <v>0.44787900000000003</v>
      </c>
      <c r="AU7" s="46">
        <v>-0.55184999999999995</v>
      </c>
      <c r="AV7" s="46">
        <v>0.68906900000000004</v>
      </c>
      <c r="AW7" s="46">
        <v>-0.55184999999999995</v>
      </c>
      <c r="AX7" s="46">
        <v>3.1475000000000003E-2</v>
      </c>
      <c r="AY7" s="46">
        <v>-0.45758500000000002</v>
      </c>
      <c r="AZ7" s="46">
        <v>0.62364299999999995</v>
      </c>
    </row>
    <row r="8" spans="1:52">
      <c r="A8" s="36">
        <v>6</v>
      </c>
      <c r="B8" s="37" t="s">
        <v>413</v>
      </c>
      <c r="C8" s="60" t="s">
        <v>373</v>
      </c>
      <c r="D8" s="38">
        <v>6</v>
      </c>
      <c r="E8" s="40">
        <v>28.37</v>
      </c>
      <c r="F8" s="40">
        <v>348.5</v>
      </c>
      <c r="G8" s="40">
        <v>345.3</v>
      </c>
      <c r="H8" s="40">
        <v>346.9</v>
      </c>
      <c r="I8" s="40" t="s">
        <v>48</v>
      </c>
      <c r="J8" s="40" t="s">
        <v>61</v>
      </c>
      <c r="K8" s="38" t="s">
        <v>62</v>
      </c>
      <c r="L8" s="41" t="s">
        <v>353</v>
      </c>
      <c r="M8" s="42" t="s">
        <v>170</v>
      </c>
      <c r="N8" s="43" t="s">
        <v>165</v>
      </c>
      <c r="O8" s="47" t="s">
        <v>226</v>
      </c>
      <c r="P8" s="45" t="s">
        <v>339</v>
      </c>
      <c r="Q8" s="46">
        <v>0</v>
      </c>
      <c r="R8" s="46">
        <v>1.0693699999999999</v>
      </c>
      <c r="S8" s="46">
        <v>0.75751299999999999</v>
      </c>
      <c r="T8" s="46">
        <v>0.63747699999999996</v>
      </c>
      <c r="U8" s="46">
        <v>0.88583999999999996</v>
      </c>
      <c r="V8" s="46">
        <v>-0.30921999999999999</v>
      </c>
      <c r="W8" s="46">
        <v>0.88224999999999998</v>
      </c>
      <c r="X8" s="46">
        <v>-0.45134299999999999</v>
      </c>
      <c r="Y8" s="46">
        <v>0.486209</v>
      </c>
      <c r="Z8" s="46">
        <v>-0.537524</v>
      </c>
      <c r="AA8" s="46">
        <v>0.486209</v>
      </c>
      <c r="AB8" s="46">
        <v>-0.30921999999999999</v>
      </c>
      <c r="AC8" s="46">
        <v>0.476545</v>
      </c>
      <c r="AD8" s="46">
        <v>-0.118463</v>
      </c>
      <c r="AE8" s="46">
        <v>0.476545</v>
      </c>
      <c r="AF8" s="46">
        <v>-0.537524</v>
      </c>
      <c r="AG8" s="46">
        <v>0.361703</v>
      </c>
      <c r="AH8" s="46">
        <v>-0.17947399999999999</v>
      </c>
      <c r="AI8" s="46">
        <v>0</v>
      </c>
      <c r="AJ8" s="46">
        <v>-0.118463</v>
      </c>
      <c r="AK8" s="46">
        <v>-0.75751299999999999</v>
      </c>
      <c r="AL8" s="46">
        <v>0.63747699999999996</v>
      </c>
      <c r="AM8" s="46">
        <v>-0.88583999999999996</v>
      </c>
      <c r="AN8" s="46">
        <v>-0.30921999999999999</v>
      </c>
      <c r="AO8" s="46">
        <v>-0.88224999999999998</v>
      </c>
      <c r="AP8" s="46">
        <v>-0.45134299999999999</v>
      </c>
      <c r="AQ8" s="46">
        <v>-0.486209</v>
      </c>
      <c r="AR8" s="46">
        <v>-0.537524</v>
      </c>
      <c r="AS8" s="46">
        <v>-0.486209</v>
      </c>
      <c r="AT8" s="46">
        <v>-0.30921999999999999</v>
      </c>
      <c r="AU8" s="46">
        <v>-0.476545</v>
      </c>
      <c r="AV8" s="46">
        <v>-0.118463</v>
      </c>
      <c r="AW8" s="46">
        <v>-0.476545</v>
      </c>
      <c r="AX8" s="46">
        <v>-0.537524</v>
      </c>
      <c r="AY8" s="46">
        <v>-0.361703</v>
      </c>
      <c r="AZ8" s="46">
        <v>-0.17947399999999999</v>
      </c>
    </row>
    <row r="9" spans="1:52" ht="21">
      <c r="A9" s="36">
        <v>7</v>
      </c>
      <c r="B9" s="37" t="s">
        <v>413</v>
      </c>
      <c r="C9" s="60" t="s">
        <v>374</v>
      </c>
      <c r="D9" s="38">
        <v>7</v>
      </c>
      <c r="E9" s="40">
        <v>1.08</v>
      </c>
      <c r="F9" s="40">
        <v>305</v>
      </c>
      <c r="G9" s="40">
        <v>294.60000000000002</v>
      </c>
      <c r="H9" s="40">
        <v>299.8</v>
      </c>
      <c r="I9" s="40" t="s">
        <v>55</v>
      </c>
      <c r="J9" s="38" t="s">
        <v>63</v>
      </c>
      <c r="K9" s="40" t="s">
        <v>64</v>
      </c>
      <c r="L9" s="48" t="s">
        <v>350</v>
      </c>
      <c r="M9" s="42" t="s">
        <v>171</v>
      </c>
      <c r="N9" s="43" t="s">
        <v>172</v>
      </c>
      <c r="O9" s="47" t="s">
        <v>225</v>
      </c>
      <c r="P9" s="45" t="s">
        <v>60</v>
      </c>
      <c r="Q9" s="46">
        <v>0</v>
      </c>
      <c r="R9" s="46">
        <v>0.79686699999999999</v>
      </c>
      <c r="S9" s="46">
        <v>0.64940799999999999</v>
      </c>
      <c r="T9" s="46">
        <v>0.482317</v>
      </c>
      <c r="U9" s="46">
        <v>0.77840200000000004</v>
      </c>
      <c r="V9" s="46">
        <v>4.5324000000000003E-2</v>
      </c>
      <c r="W9" s="46">
        <v>0.64690499999999995</v>
      </c>
      <c r="X9" s="46">
        <v>-0.17685500000000001</v>
      </c>
      <c r="Y9" s="46">
        <v>0.412684</v>
      </c>
      <c r="Z9" s="46">
        <v>-0.11827</v>
      </c>
      <c r="AA9" s="46">
        <v>0.69878799999999996</v>
      </c>
      <c r="AB9" s="46">
        <v>4.5324000000000003E-2</v>
      </c>
      <c r="AC9" s="46">
        <v>0.69021100000000002</v>
      </c>
      <c r="AD9" s="46">
        <v>0.30288300000000001</v>
      </c>
      <c r="AE9" s="46">
        <v>0.40410699999999999</v>
      </c>
      <c r="AF9" s="46">
        <v>-0.11827</v>
      </c>
      <c r="AG9" s="46">
        <v>0.49999700000000002</v>
      </c>
      <c r="AH9" s="46">
        <v>7.8843999999999997E-2</v>
      </c>
      <c r="AI9" s="46">
        <v>0</v>
      </c>
      <c r="AJ9" s="46">
        <v>0.409613</v>
      </c>
      <c r="AK9" s="46">
        <v>-0.64940799999999999</v>
      </c>
      <c r="AL9" s="46">
        <v>0.482317</v>
      </c>
      <c r="AM9" s="46">
        <v>-0.77840200000000004</v>
      </c>
      <c r="AN9" s="46">
        <v>4.5324000000000003E-2</v>
      </c>
      <c r="AO9" s="46">
        <v>-0.64690499999999995</v>
      </c>
      <c r="AP9" s="46">
        <v>-0.17685500000000001</v>
      </c>
      <c r="AQ9" s="46">
        <v>-0.412684</v>
      </c>
      <c r="AR9" s="46">
        <v>-0.11827</v>
      </c>
      <c r="AS9" s="46">
        <v>-0.69878799999999996</v>
      </c>
      <c r="AT9" s="46">
        <v>4.5324000000000003E-2</v>
      </c>
      <c r="AU9" s="46">
        <v>-0.69021100000000002</v>
      </c>
      <c r="AV9" s="46">
        <v>0.30288300000000001</v>
      </c>
      <c r="AW9" s="46">
        <v>-0.40410699999999999</v>
      </c>
      <c r="AX9" s="46">
        <v>-0.11827</v>
      </c>
      <c r="AY9" s="46">
        <v>-0.49999700000000002</v>
      </c>
      <c r="AZ9" s="46">
        <v>7.8843999999999997E-2</v>
      </c>
    </row>
    <row r="10" spans="1:52">
      <c r="A10" s="36">
        <v>8</v>
      </c>
      <c r="B10" s="37" t="s">
        <v>414</v>
      </c>
      <c r="C10" s="60" t="s">
        <v>375</v>
      </c>
      <c r="D10" s="38">
        <v>8</v>
      </c>
      <c r="E10" s="39">
        <v>29.9</v>
      </c>
      <c r="F10" s="40">
        <v>295</v>
      </c>
      <c r="G10" s="40">
        <v>279.5</v>
      </c>
      <c r="H10" s="40">
        <v>287.25</v>
      </c>
      <c r="I10" s="40" t="s">
        <v>55</v>
      </c>
      <c r="J10" s="40" t="s">
        <v>65</v>
      </c>
      <c r="K10" s="38">
        <v>203595</v>
      </c>
      <c r="L10" s="41" t="s">
        <v>278</v>
      </c>
      <c r="M10" s="42" t="s">
        <v>168</v>
      </c>
      <c r="N10" s="43" t="s">
        <v>169</v>
      </c>
      <c r="O10" s="47" t="s">
        <v>225</v>
      </c>
      <c r="P10" s="45" t="s">
        <v>60</v>
      </c>
      <c r="Q10" s="46">
        <v>0</v>
      </c>
      <c r="R10" s="46">
        <v>1.11903</v>
      </c>
      <c r="S10" s="46">
        <v>0.25364100000000001</v>
      </c>
      <c r="T10" s="46">
        <v>1.13639</v>
      </c>
      <c r="U10" s="46">
        <v>0.236814</v>
      </c>
      <c r="V10" s="46">
        <v>0.15</v>
      </c>
      <c r="W10" s="46">
        <v>0.170353</v>
      </c>
      <c r="X10" s="46">
        <v>-0.29800599999999999</v>
      </c>
      <c r="Y10" s="46">
        <v>0.12150900000000001</v>
      </c>
      <c r="Z10" s="46">
        <v>-0.42262100000000002</v>
      </c>
      <c r="AA10" s="46">
        <v>0.12150900000000001</v>
      </c>
      <c r="AB10" s="46">
        <v>0.15</v>
      </c>
      <c r="AC10" s="46">
        <v>0.11486200000000001</v>
      </c>
      <c r="AD10" s="46">
        <v>0.17196800000000001</v>
      </c>
      <c r="AE10" s="46">
        <v>0.11486200000000001</v>
      </c>
      <c r="AF10" s="46">
        <v>-0.42262100000000002</v>
      </c>
      <c r="AG10" s="46">
        <v>0.107999</v>
      </c>
      <c r="AH10" s="46">
        <v>0.16514499999999999</v>
      </c>
      <c r="AI10" s="46">
        <v>0</v>
      </c>
      <c r="AJ10" s="46">
        <v>0.17196800000000001</v>
      </c>
      <c r="AK10" s="46">
        <v>-0.25364100000000001</v>
      </c>
      <c r="AL10" s="46">
        <v>1.13639</v>
      </c>
      <c r="AM10" s="46">
        <v>-0.236814</v>
      </c>
      <c r="AN10" s="46">
        <v>0.15</v>
      </c>
      <c r="AO10" s="46">
        <v>-0.170353</v>
      </c>
      <c r="AP10" s="46">
        <v>-0.29800599999999999</v>
      </c>
      <c r="AQ10" s="46">
        <v>-0.12150900000000001</v>
      </c>
      <c r="AR10" s="46">
        <v>-0.42262100000000002</v>
      </c>
      <c r="AS10" s="46">
        <v>-0.12150900000000001</v>
      </c>
      <c r="AT10" s="46">
        <v>0.15</v>
      </c>
      <c r="AU10" s="46">
        <v>-0.11486200000000001</v>
      </c>
      <c r="AV10" s="46">
        <v>0.17196800000000001</v>
      </c>
      <c r="AW10" s="46">
        <v>-0.11486200000000001</v>
      </c>
      <c r="AX10" s="46">
        <v>-0.42262100000000002</v>
      </c>
      <c r="AY10" s="46">
        <v>-0.107999</v>
      </c>
      <c r="AZ10" s="46">
        <v>0.16514499999999999</v>
      </c>
    </row>
    <row r="11" spans="1:52" ht="21">
      <c r="A11" s="36">
        <v>9</v>
      </c>
      <c r="B11" s="37" t="s">
        <v>415</v>
      </c>
      <c r="C11" s="60" t="s">
        <v>376</v>
      </c>
      <c r="D11" s="38">
        <v>9</v>
      </c>
      <c r="E11" s="39"/>
      <c r="F11" s="40">
        <v>85.8</v>
      </c>
      <c r="G11" s="40">
        <v>84.9</v>
      </c>
      <c r="H11" s="40">
        <v>85.35</v>
      </c>
      <c r="I11" s="40" t="s">
        <v>66</v>
      </c>
      <c r="J11" s="40" t="s">
        <v>67</v>
      </c>
      <c r="K11" s="38" t="s">
        <v>68</v>
      </c>
      <c r="L11" s="41" t="s">
        <v>271</v>
      </c>
      <c r="M11" s="42" t="s">
        <v>173</v>
      </c>
      <c r="N11" s="43" t="s">
        <v>174</v>
      </c>
      <c r="O11" s="47" t="s">
        <v>227</v>
      </c>
      <c r="P11" s="45" t="s">
        <v>69</v>
      </c>
      <c r="Q11" s="46">
        <v>0</v>
      </c>
      <c r="R11" s="46">
        <v>0.86066500000000001</v>
      </c>
      <c r="S11" s="46">
        <v>0.34185599999999999</v>
      </c>
      <c r="T11" s="46">
        <v>0.52668599999999999</v>
      </c>
      <c r="U11" s="46">
        <v>0.454932</v>
      </c>
      <c r="V11" s="46">
        <v>6.0692999999999997E-2</v>
      </c>
      <c r="W11" s="46">
        <v>0.36123100000000002</v>
      </c>
      <c r="X11" s="46">
        <v>-0.34801900000000002</v>
      </c>
      <c r="Y11" s="46">
        <v>0</v>
      </c>
      <c r="Z11" s="46">
        <v>-0.42854700000000001</v>
      </c>
      <c r="AA11" s="46">
        <v>0</v>
      </c>
      <c r="AB11" s="46">
        <v>6.0692999999999997E-2</v>
      </c>
      <c r="AC11" s="46">
        <v>0</v>
      </c>
      <c r="AD11" s="46">
        <v>-0.42854700000000001</v>
      </c>
      <c r="AE11" s="46">
        <v>0</v>
      </c>
      <c r="AF11" s="46">
        <v>-0.42854700000000001</v>
      </c>
      <c r="AG11" s="46">
        <v>0</v>
      </c>
      <c r="AH11" s="46">
        <v>-0.42854700000000001</v>
      </c>
      <c r="AI11" s="46">
        <v>0</v>
      </c>
      <c r="AJ11" s="46">
        <v>-0.42854700000000001</v>
      </c>
      <c r="AK11" s="46">
        <v>-0.34185599999999999</v>
      </c>
      <c r="AL11" s="46">
        <v>0.52668599999999999</v>
      </c>
      <c r="AM11" s="46">
        <v>-0.454932</v>
      </c>
      <c r="AN11" s="46">
        <v>6.0692999999999997E-2</v>
      </c>
      <c r="AO11" s="46">
        <v>-0.36123100000000002</v>
      </c>
      <c r="AP11" s="46">
        <v>-0.34801900000000002</v>
      </c>
      <c r="AQ11" s="46">
        <v>0</v>
      </c>
      <c r="AR11" s="46">
        <v>-0.42854700000000001</v>
      </c>
      <c r="AS11" s="46">
        <v>0</v>
      </c>
      <c r="AT11" s="46">
        <v>6.0692999999999997E-2</v>
      </c>
      <c r="AU11" s="46">
        <v>0</v>
      </c>
      <c r="AV11" s="46">
        <v>-0.42854700000000001</v>
      </c>
      <c r="AW11" s="46">
        <v>0</v>
      </c>
      <c r="AX11" s="46">
        <v>-0.42854700000000001</v>
      </c>
      <c r="AY11" s="46">
        <v>0</v>
      </c>
      <c r="AZ11" s="46">
        <v>-0.42854700000000001</v>
      </c>
    </row>
    <row r="12" spans="1:52">
      <c r="A12" s="36">
        <v>10</v>
      </c>
      <c r="B12" s="37" t="s">
        <v>416</v>
      </c>
      <c r="C12" s="60" t="s">
        <v>377</v>
      </c>
      <c r="D12" s="38">
        <v>10</v>
      </c>
      <c r="E12" s="39">
        <v>96</v>
      </c>
      <c r="F12" s="40">
        <v>383.7</v>
      </c>
      <c r="G12" s="40">
        <v>376.1</v>
      </c>
      <c r="H12" s="40">
        <v>379.9</v>
      </c>
      <c r="I12" s="40" t="s">
        <v>44</v>
      </c>
      <c r="J12" s="40" t="s">
        <v>70</v>
      </c>
      <c r="K12" s="38" t="s">
        <v>71</v>
      </c>
      <c r="L12" s="49" t="s">
        <v>315</v>
      </c>
      <c r="M12" s="42" t="s">
        <v>175</v>
      </c>
      <c r="N12" s="43" t="s">
        <v>163</v>
      </c>
      <c r="O12" s="47" t="s">
        <v>228</v>
      </c>
      <c r="P12" s="45" t="s">
        <v>72</v>
      </c>
      <c r="Q12" s="46">
        <v>0</v>
      </c>
      <c r="R12" s="46">
        <v>0.79203199999999996</v>
      </c>
      <c r="S12" s="46">
        <v>0.159802</v>
      </c>
      <c r="T12" s="46">
        <v>0.74634</v>
      </c>
      <c r="U12" s="46">
        <v>0.348663</v>
      </c>
      <c r="V12" s="46">
        <v>-0.293628</v>
      </c>
      <c r="W12" s="46">
        <v>0.29155599999999998</v>
      </c>
      <c r="X12" s="46">
        <v>-0.52481699999999998</v>
      </c>
      <c r="Y12" s="46">
        <v>0.187693</v>
      </c>
      <c r="Z12" s="46">
        <v>-0.62898299999999996</v>
      </c>
      <c r="AA12" s="46">
        <v>0.187693</v>
      </c>
      <c r="AB12" s="46">
        <v>-0.293628</v>
      </c>
      <c r="AC12" s="46">
        <v>0.17938499999999999</v>
      </c>
      <c r="AD12" s="46">
        <v>-0.23895</v>
      </c>
      <c r="AE12" s="46">
        <v>0.17938499999999999</v>
      </c>
      <c r="AF12" s="46">
        <v>-0.62898299999999996</v>
      </c>
      <c r="AG12" s="46">
        <v>9.5191999999999999E-2</v>
      </c>
      <c r="AH12" s="46">
        <v>-0.26984999999999998</v>
      </c>
      <c r="AI12" s="46">
        <v>0</v>
      </c>
      <c r="AJ12" s="46">
        <v>-0.23895</v>
      </c>
      <c r="AK12" s="46">
        <v>-0.159802</v>
      </c>
      <c r="AL12" s="46">
        <v>0.74634</v>
      </c>
      <c r="AM12" s="46">
        <v>-0.348663</v>
      </c>
      <c r="AN12" s="46">
        <v>-0.293628</v>
      </c>
      <c r="AO12" s="46">
        <v>-0.29155599999999998</v>
      </c>
      <c r="AP12" s="46">
        <v>-0.52481699999999998</v>
      </c>
      <c r="AQ12" s="46">
        <v>-0.187693</v>
      </c>
      <c r="AR12" s="46">
        <v>-0.62898299999999996</v>
      </c>
      <c r="AS12" s="46">
        <v>-0.187693</v>
      </c>
      <c r="AT12" s="46">
        <v>-0.293628</v>
      </c>
      <c r="AU12" s="46">
        <v>-0.17938499999999999</v>
      </c>
      <c r="AV12" s="46">
        <v>-0.23895</v>
      </c>
      <c r="AW12" s="46">
        <v>-0.17938499999999999</v>
      </c>
      <c r="AX12" s="46">
        <v>-0.62898299999999996</v>
      </c>
      <c r="AY12" s="46">
        <v>-9.5191999999999999E-2</v>
      </c>
      <c r="AZ12" s="46">
        <v>-0.26984999999999998</v>
      </c>
    </row>
    <row r="13" spans="1:52" ht="24">
      <c r="A13" s="36">
        <v>11</v>
      </c>
      <c r="B13" s="50" t="s">
        <v>415</v>
      </c>
      <c r="C13" s="60" t="s">
        <v>426</v>
      </c>
      <c r="D13" s="38">
        <v>11</v>
      </c>
      <c r="E13" s="40">
        <v>96.4</v>
      </c>
      <c r="F13" s="40">
        <v>70.599999999999994</v>
      </c>
      <c r="G13" s="40">
        <v>66.043000000000006</v>
      </c>
      <c r="H13" s="40">
        <v>68.3215</v>
      </c>
      <c r="I13" s="40" t="s">
        <v>66</v>
      </c>
      <c r="J13" s="40" t="s">
        <v>73</v>
      </c>
      <c r="K13" s="38" t="s">
        <v>74</v>
      </c>
      <c r="L13" s="41" t="s">
        <v>273</v>
      </c>
      <c r="M13" s="42" t="s">
        <v>176</v>
      </c>
      <c r="N13" s="43" t="s">
        <v>177</v>
      </c>
      <c r="O13" s="47" t="s">
        <v>229</v>
      </c>
      <c r="P13" s="45" t="s">
        <v>340</v>
      </c>
      <c r="Q13" s="46">
        <v>0</v>
      </c>
      <c r="R13" s="46">
        <v>1.2788200000000001</v>
      </c>
      <c r="S13" s="46">
        <v>0.97028999999999999</v>
      </c>
      <c r="T13" s="46">
        <v>0.64315199999999995</v>
      </c>
      <c r="U13" s="46">
        <v>0.99612999999999996</v>
      </c>
      <c r="V13" s="46">
        <v>1.5632E-2</v>
      </c>
      <c r="W13" s="46">
        <v>0.87984899999999999</v>
      </c>
      <c r="X13" s="46">
        <v>-0.58251799999999998</v>
      </c>
      <c r="Y13" s="46">
        <v>0.46102700000000002</v>
      </c>
      <c r="Z13" s="46">
        <v>-0.54806500000000002</v>
      </c>
      <c r="AA13" s="46">
        <v>0.46102700000000002</v>
      </c>
      <c r="AB13" s="46">
        <v>1.5632E-2</v>
      </c>
      <c r="AC13" s="46">
        <v>0.44121700000000003</v>
      </c>
      <c r="AD13" s="46">
        <v>-0.38243300000000002</v>
      </c>
      <c r="AE13" s="46">
        <v>0.44121700000000003</v>
      </c>
      <c r="AF13" s="46">
        <v>-0.54806500000000002</v>
      </c>
      <c r="AG13" s="46">
        <v>0.237729</v>
      </c>
      <c r="AH13" s="46">
        <v>-0.42920000000000003</v>
      </c>
      <c r="AI13" s="46">
        <v>0</v>
      </c>
      <c r="AJ13" s="46">
        <v>-0.38243300000000002</v>
      </c>
      <c r="AK13" s="46">
        <v>-0.97028999999999999</v>
      </c>
      <c r="AL13" s="46">
        <v>0.64315199999999995</v>
      </c>
      <c r="AM13" s="46">
        <v>-0.99612999999999996</v>
      </c>
      <c r="AN13" s="46">
        <v>1.5632E-2</v>
      </c>
      <c r="AO13" s="46">
        <v>-0.87984899999999999</v>
      </c>
      <c r="AP13" s="46">
        <v>-0.58251799999999998</v>
      </c>
      <c r="AQ13" s="46">
        <v>-0.46102700000000002</v>
      </c>
      <c r="AR13" s="46">
        <v>-0.54806500000000002</v>
      </c>
      <c r="AS13" s="46">
        <v>-0.46102700000000002</v>
      </c>
      <c r="AT13" s="46">
        <v>1.5632E-2</v>
      </c>
      <c r="AU13" s="46">
        <v>-0.44121700000000003</v>
      </c>
      <c r="AV13" s="46">
        <v>-0.38243300000000002</v>
      </c>
      <c r="AW13" s="46">
        <v>-0.44121700000000003</v>
      </c>
      <c r="AX13" s="46">
        <v>-0.54806500000000002</v>
      </c>
      <c r="AY13" s="46">
        <v>-0.237729</v>
      </c>
      <c r="AZ13" s="46">
        <v>-0.42920000000000003</v>
      </c>
    </row>
    <row r="14" spans="1:52" ht="24">
      <c r="A14" s="36">
        <v>12</v>
      </c>
      <c r="B14" s="50" t="s">
        <v>415</v>
      </c>
      <c r="C14" s="60" t="s">
        <v>378</v>
      </c>
      <c r="D14" s="38">
        <v>12</v>
      </c>
      <c r="E14" s="39">
        <v>90</v>
      </c>
      <c r="F14" s="40">
        <v>129.4</v>
      </c>
      <c r="G14" s="40">
        <v>125</v>
      </c>
      <c r="H14" s="40">
        <v>127.2</v>
      </c>
      <c r="I14" s="40" t="s">
        <v>66</v>
      </c>
      <c r="J14" s="40" t="s">
        <v>75</v>
      </c>
      <c r="K14" s="38" t="s">
        <v>76</v>
      </c>
      <c r="L14" s="41" t="s">
        <v>275</v>
      </c>
      <c r="M14" s="42" t="s">
        <v>178</v>
      </c>
      <c r="N14" s="43" t="s">
        <v>179</v>
      </c>
      <c r="O14" s="47" t="s">
        <v>230</v>
      </c>
      <c r="P14" s="45" t="s">
        <v>77</v>
      </c>
      <c r="Q14" s="46">
        <v>0</v>
      </c>
      <c r="R14" s="46">
        <v>0.75503799999999999</v>
      </c>
      <c r="S14" s="46">
        <v>0.39133600000000002</v>
      </c>
      <c r="T14" s="46">
        <v>0.67524300000000004</v>
      </c>
      <c r="U14" s="46">
        <v>0.57227600000000001</v>
      </c>
      <c r="V14" s="46">
        <v>9.8076999999999998E-2</v>
      </c>
      <c r="W14" s="46">
        <v>0.447662</v>
      </c>
      <c r="X14" s="46">
        <v>-0.34776899999999999</v>
      </c>
      <c r="Y14" s="46">
        <v>0</v>
      </c>
      <c r="Z14" s="46">
        <v>-0.43915300000000002</v>
      </c>
      <c r="AA14" s="46">
        <v>0</v>
      </c>
      <c r="AB14" s="46">
        <v>9.8076999999999998E-2</v>
      </c>
      <c r="AC14" s="46">
        <v>0</v>
      </c>
      <c r="AD14" s="46">
        <v>-0.43915300000000002</v>
      </c>
      <c r="AE14" s="46">
        <v>0</v>
      </c>
      <c r="AF14" s="46">
        <v>-0.43915300000000002</v>
      </c>
      <c r="AG14" s="46">
        <v>0</v>
      </c>
      <c r="AH14" s="46">
        <v>-0.43915300000000002</v>
      </c>
      <c r="AI14" s="46">
        <v>0</v>
      </c>
      <c r="AJ14" s="46">
        <v>-0.43915300000000002</v>
      </c>
      <c r="AK14" s="46">
        <v>-0.39133600000000002</v>
      </c>
      <c r="AL14" s="46">
        <v>0.67524300000000004</v>
      </c>
      <c r="AM14" s="46">
        <v>-0.57227600000000001</v>
      </c>
      <c r="AN14" s="46">
        <v>9.8076999999999998E-2</v>
      </c>
      <c r="AO14" s="46">
        <v>-0.447662</v>
      </c>
      <c r="AP14" s="46">
        <v>-0.34776899999999999</v>
      </c>
      <c r="AQ14" s="46">
        <v>0</v>
      </c>
      <c r="AR14" s="46">
        <v>-0.43915300000000002</v>
      </c>
      <c r="AS14" s="46">
        <v>0</v>
      </c>
      <c r="AT14" s="46">
        <v>9.8076999999999998E-2</v>
      </c>
      <c r="AU14" s="46">
        <v>0</v>
      </c>
      <c r="AV14" s="46">
        <v>-0.43915300000000002</v>
      </c>
      <c r="AW14" s="46">
        <v>0</v>
      </c>
      <c r="AX14" s="46">
        <v>-0.43915300000000002</v>
      </c>
      <c r="AY14" s="46">
        <v>0</v>
      </c>
      <c r="AZ14" s="46">
        <v>-0.43915300000000002</v>
      </c>
    </row>
    <row r="15" spans="1:52" ht="21">
      <c r="A15" s="36">
        <v>13</v>
      </c>
      <c r="B15" s="50" t="s">
        <v>415</v>
      </c>
      <c r="C15" s="60" t="s">
        <v>379</v>
      </c>
      <c r="D15" s="38">
        <v>13</v>
      </c>
      <c r="E15" s="39">
        <v>135</v>
      </c>
      <c r="F15" s="40">
        <v>122.46</v>
      </c>
      <c r="G15" s="50" t="s">
        <v>78</v>
      </c>
      <c r="H15" s="40">
        <v>122.46</v>
      </c>
      <c r="I15" s="40" t="s">
        <v>66</v>
      </c>
      <c r="J15" s="40" t="s">
        <v>79</v>
      </c>
      <c r="K15" s="38" t="s">
        <v>80</v>
      </c>
      <c r="L15" s="41" t="s">
        <v>351</v>
      </c>
      <c r="M15" s="42" t="s">
        <v>180</v>
      </c>
      <c r="N15" s="43" t="s">
        <v>181</v>
      </c>
      <c r="O15" s="47" t="s">
        <v>231</v>
      </c>
      <c r="P15" s="45" t="s">
        <v>81</v>
      </c>
      <c r="Q15" s="46">
        <v>0</v>
      </c>
      <c r="R15" s="46">
        <v>1.22156</v>
      </c>
      <c r="S15" s="46">
        <v>0.37166100000000002</v>
      </c>
      <c r="T15" s="46">
        <v>1.30552</v>
      </c>
      <c r="U15" s="46">
        <v>0.711314</v>
      </c>
      <c r="V15" s="46">
        <v>-0.41848200000000002</v>
      </c>
      <c r="W15" s="46">
        <v>0.56201599999999996</v>
      </c>
      <c r="X15" s="46">
        <v>-1.1688000000000001</v>
      </c>
      <c r="Y15" s="46">
        <v>0.27353100000000002</v>
      </c>
      <c r="Z15" s="46">
        <v>-1.24058</v>
      </c>
      <c r="AA15" s="46">
        <v>0.27353100000000002</v>
      </c>
      <c r="AB15" s="46">
        <v>-0.41848200000000002</v>
      </c>
      <c r="AC15" s="46">
        <v>0.261963</v>
      </c>
      <c r="AD15" s="46">
        <v>-0.76486699999999996</v>
      </c>
      <c r="AE15" s="46">
        <v>0.261963</v>
      </c>
      <c r="AF15" s="46">
        <v>-1.24058</v>
      </c>
      <c r="AG15" s="46">
        <v>0.20935300000000001</v>
      </c>
      <c r="AH15" s="46">
        <v>-0.76754199999999995</v>
      </c>
      <c r="AI15" s="46">
        <v>0</v>
      </c>
      <c r="AJ15" s="46">
        <v>-0.76486699999999996</v>
      </c>
      <c r="AK15" s="46">
        <v>-0.37166100000000002</v>
      </c>
      <c r="AL15" s="46">
        <v>1.30552</v>
      </c>
      <c r="AM15" s="46">
        <v>-0.711314</v>
      </c>
      <c r="AN15" s="46">
        <v>-0.41848200000000002</v>
      </c>
      <c r="AO15" s="46">
        <v>-0.56201599999999996</v>
      </c>
      <c r="AP15" s="46">
        <v>-1.1688000000000001</v>
      </c>
      <c r="AQ15" s="46">
        <v>-0.27353100000000002</v>
      </c>
      <c r="AR15" s="46">
        <v>-1.24058</v>
      </c>
      <c r="AS15" s="46">
        <v>-0.27353100000000002</v>
      </c>
      <c r="AT15" s="46">
        <v>-0.41848200000000002</v>
      </c>
      <c r="AU15" s="46">
        <v>-0.261963</v>
      </c>
      <c r="AV15" s="46">
        <v>-0.76486699999999996</v>
      </c>
      <c r="AW15" s="46">
        <v>-0.261963</v>
      </c>
      <c r="AX15" s="46">
        <v>-1.24058</v>
      </c>
      <c r="AY15" s="46">
        <v>-0.20935300000000001</v>
      </c>
      <c r="AZ15" s="46">
        <v>-0.76754199999999995</v>
      </c>
    </row>
    <row r="16" spans="1:52">
      <c r="A16" s="36">
        <v>14</v>
      </c>
      <c r="B16" s="50" t="s">
        <v>417</v>
      </c>
      <c r="C16" s="60" t="s">
        <v>380</v>
      </c>
      <c r="D16" s="38">
        <v>14</v>
      </c>
      <c r="E16" s="39">
        <v>49.7</v>
      </c>
      <c r="F16" s="40">
        <v>251.3</v>
      </c>
      <c r="G16" s="40">
        <v>247.2</v>
      </c>
      <c r="H16" s="40">
        <v>249.25</v>
      </c>
      <c r="I16" s="40" t="s">
        <v>82</v>
      </c>
      <c r="J16" s="40" t="s">
        <v>83</v>
      </c>
      <c r="K16" s="38" t="s">
        <v>84</v>
      </c>
      <c r="L16" s="41" t="s">
        <v>360</v>
      </c>
      <c r="M16" s="42" t="s">
        <v>182</v>
      </c>
      <c r="N16" s="43" t="s">
        <v>183</v>
      </c>
      <c r="O16" s="47" t="s">
        <v>232</v>
      </c>
      <c r="P16" s="45" t="s">
        <v>85</v>
      </c>
      <c r="Q16" s="46">
        <v>0</v>
      </c>
      <c r="R16" s="46">
        <v>0.78015199999999996</v>
      </c>
      <c r="S16" s="46">
        <v>0.271208</v>
      </c>
      <c r="T16" s="46">
        <v>0.62762399999999996</v>
      </c>
      <c r="U16" s="46">
        <v>0.30709700000000001</v>
      </c>
      <c r="V16" s="46">
        <v>0.15</v>
      </c>
      <c r="W16" s="46">
        <v>0.27718900000000002</v>
      </c>
      <c r="X16" s="46">
        <v>-3.9805E-2</v>
      </c>
      <c r="Y16" s="46">
        <v>0.172739</v>
      </c>
      <c r="Z16" s="46">
        <v>-0.195324</v>
      </c>
      <c r="AA16" s="46">
        <v>0.172739</v>
      </c>
      <c r="AB16" s="46">
        <v>0.15</v>
      </c>
      <c r="AC16" s="46">
        <v>0.16484699999999999</v>
      </c>
      <c r="AD16" s="46">
        <v>-0.138513</v>
      </c>
      <c r="AE16" s="46">
        <v>0.16484699999999999</v>
      </c>
      <c r="AF16" s="46">
        <v>-0.195324</v>
      </c>
      <c r="AG16" s="46">
        <v>0.106584</v>
      </c>
      <c r="AH16" s="46">
        <v>-0.16520099999999999</v>
      </c>
      <c r="AI16" s="46">
        <v>0</v>
      </c>
      <c r="AJ16" s="46">
        <v>-0.138513</v>
      </c>
      <c r="AK16" s="46">
        <v>-0.271208</v>
      </c>
      <c r="AL16" s="46">
        <v>0.62762399999999996</v>
      </c>
      <c r="AM16" s="46">
        <v>-0.30709700000000001</v>
      </c>
      <c r="AN16" s="46">
        <v>0.15</v>
      </c>
      <c r="AO16" s="46">
        <v>-0.27718900000000002</v>
      </c>
      <c r="AP16" s="46">
        <v>-3.9805E-2</v>
      </c>
      <c r="AQ16" s="46">
        <v>-0.172739</v>
      </c>
      <c r="AR16" s="46">
        <v>-0.195324</v>
      </c>
      <c r="AS16" s="46">
        <v>-0.172739</v>
      </c>
      <c r="AT16" s="46">
        <v>0.15</v>
      </c>
      <c r="AU16" s="46">
        <v>-0.16484699999999999</v>
      </c>
      <c r="AV16" s="46">
        <v>-0.138513</v>
      </c>
      <c r="AW16" s="46">
        <v>-0.16484699999999999</v>
      </c>
      <c r="AX16" s="46">
        <v>-0.195324</v>
      </c>
      <c r="AY16" s="46">
        <v>-0.106584</v>
      </c>
      <c r="AZ16" s="46">
        <v>-0.16520099999999999</v>
      </c>
    </row>
    <row r="17" spans="1:52">
      <c r="A17" s="36">
        <v>15</v>
      </c>
      <c r="B17" s="37" t="s">
        <v>418</v>
      </c>
      <c r="C17" s="60" t="s">
        <v>381</v>
      </c>
      <c r="D17" s="38">
        <v>15</v>
      </c>
      <c r="E17" s="40">
        <v>49.3</v>
      </c>
      <c r="F17" s="40">
        <v>364.7</v>
      </c>
      <c r="G17" s="40">
        <v>360.7</v>
      </c>
      <c r="H17" s="40">
        <v>362.7</v>
      </c>
      <c r="I17" s="40" t="s">
        <v>44</v>
      </c>
      <c r="J17" s="40" t="s">
        <v>86</v>
      </c>
      <c r="K17" s="38" t="s">
        <v>87</v>
      </c>
      <c r="L17" s="49" t="s">
        <v>282</v>
      </c>
      <c r="M17" s="42" t="s">
        <v>352</v>
      </c>
      <c r="N17" s="43" t="s">
        <v>163</v>
      </c>
      <c r="O17" s="47" t="s">
        <v>233</v>
      </c>
      <c r="P17" s="45" t="s">
        <v>88</v>
      </c>
      <c r="Q17" s="46">
        <v>0</v>
      </c>
      <c r="R17" s="46">
        <v>0.89928200000000003</v>
      </c>
      <c r="S17" s="46">
        <v>0.305421</v>
      </c>
      <c r="T17" s="46">
        <v>0.80859999999999999</v>
      </c>
      <c r="U17" s="46">
        <v>0.53718500000000002</v>
      </c>
      <c r="V17" s="46">
        <v>-0.25220700000000001</v>
      </c>
      <c r="W17" s="46">
        <v>0.46632600000000002</v>
      </c>
      <c r="X17" s="46">
        <v>-0.43298199999999998</v>
      </c>
      <c r="Y17" s="46">
        <v>0.24440000000000001</v>
      </c>
      <c r="Z17" s="46">
        <v>-0.640046</v>
      </c>
      <c r="AA17" s="46">
        <v>0.24440000000000001</v>
      </c>
      <c r="AB17" s="46">
        <v>-0.25220700000000001</v>
      </c>
      <c r="AC17" s="46">
        <v>0.23744799999999999</v>
      </c>
      <c r="AD17" s="46">
        <v>-8.0576999999999996E-2</v>
      </c>
      <c r="AE17" s="46">
        <v>0.23744799999999999</v>
      </c>
      <c r="AF17" s="46">
        <v>-0.640046</v>
      </c>
      <c r="AG17" s="46">
        <v>0.17386599999999999</v>
      </c>
      <c r="AH17" s="46">
        <v>-0.121306</v>
      </c>
      <c r="AI17" s="46">
        <v>0</v>
      </c>
      <c r="AJ17" s="46">
        <v>-8.0576999999999996E-2</v>
      </c>
      <c r="AK17" s="46">
        <v>-0.305421</v>
      </c>
      <c r="AL17" s="46">
        <v>0.80859999999999999</v>
      </c>
      <c r="AM17" s="46">
        <v>-0.53718500000000002</v>
      </c>
      <c r="AN17" s="46">
        <v>-0.25220700000000001</v>
      </c>
      <c r="AO17" s="46">
        <v>-0.46632600000000002</v>
      </c>
      <c r="AP17" s="46">
        <v>-0.43298199999999998</v>
      </c>
      <c r="AQ17" s="46">
        <v>-0.24440000000000001</v>
      </c>
      <c r="AR17" s="46">
        <v>-0.640046</v>
      </c>
      <c r="AS17" s="46">
        <v>-0.24440000000000001</v>
      </c>
      <c r="AT17" s="46">
        <v>-0.25220700000000001</v>
      </c>
      <c r="AU17" s="46">
        <v>-0.23744799999999999</v>
      </c>
      <c r="AV17" s="46">
        <v>-8.0576999999999996E-2</v>
      </c>
      <c r="AW17" s="46">
        <v>-0.23744799999999999</v>
      </c>
      <c r="AX17" s="46">
        <v>-0.640046</v>
      </c>
      <c r="AY17" s="46">
        <v>-0.17386599999999999</v>
      </c>
      <c r="AZ17" s="46">
        <v>-0.121306</v>
      </c>
    </row>
    <row r="18" spans="1:52">
      <c r="A18" s="36">
        <v>16</v>
      </c>
      <c r="B18" s="37" t="s">
        <v>419</v>
      </c>
      <c r="C18" s="60" t="s">
        <v>382</v>
      </c>
      <c r="D18" s="38">
        <v>16</v>
      </c>
      <c r="E18" s="40">
        <v>17</v>
      </c>
      <c r="F18" s="40">
        <v>391.9</v>
      </c>
      <c r="G18" s="40">
        <v>388.1</v>
      </c>
      <c r="H18" s="40">
        <v>390</v>
      </c>
      <c r="I18" s="40" t="s">
        <v>44</v>
      </c>
      <c r="J18" s="40" t="s">
        <v>89</v>
      </c>
      <c r="K18" s="38" t="s">
        <v>90</v>
      </c>
      <c r="L18" s="41" t="s">
        <v>285</v>
      </c>
      <c r="M18" s="42" t="s">
        <v>184</v>
      </c>
      <c r="N18" s="43" t="s">
        <v>185</v>
      </c>
      <c r="O18" s="47" t="s">
        <v>234</v>
      </c>
      <c r="P18" s="45" t="s">
        <v>91</v>
      </c>
      <c r="Q18" s="46">
        <v>0</v>
      </c>
      <c r="R18" s="46">
        <v>1.2478100000000001</v>
      </c>
      <c r="S18" s="46">
        <v>0.496531</v>
      </c>
      <c r="T18" s="46">
        <v>1.2268699999999999</v>
      </c>
      <c r="U18" s="46">
        <v>0.65504099999999998</v>
      </c>
      <c r="V18" s="46">
        <v>0.15</v>
      </c>
      <c r="W18" s="46">
        <v>0.71605200000000002</v>
      </c>
      <c r="X18" s="46">
        <f>-1.26848</f>
        <v>-1.2684800000000001</v>
      </c>
      <c r="Y18" s="46">
        <v>0.38380700000000001</v>
      </c>
      <c r="Z18" s="46">
        <v>-1.2547200000000001</v>
      </c>
      <c r="AA18" s="46">
        <v>0.43165900000000001</v>
      </c>
      <c r="AB18" s="46">
        <v>0.15</v>
      </c>
      <c r="AC18" s="46">
        <v>0.37202299999999999</v>
      </c>
      <c r="AD18" s="46">
        <v>-0.47373500000000002</v>
      </c>
      <c r="AE18" s="46">
        <v>0.35706900000000003</v>
      </c>
      <c r="AF18" s="46">
        <f>-1.20388</f>
        <v>-1.2038800000000001</v>
      </c>
      <c r="AG18" s="46">
        <v>0.26019500000000001</v>
      </c>
      <c r="AH18" s="46">
        <f>-0.542921</f>
        <v>-0.54292099999999999</v>
      </c>
      <c r="AI18" s="46">
        <v>0</v>
      </c>
      <c r="AJ18" s="46">
        <v>-0.47373500000000002</v>
      </c>
      <c r="AK18" s="46">
        <v>-0.496531</v>
      </c>
      <c r="AL18" s="46">
        <v>1.2268699999999999</v>
      </c>
      <c r="AM18" s="46">
        <v>-0.65504099999999998</v>
      </c>
      <c r="AN18" s="46">
        <v>0.15</v>
      </c>
      <c r="AO18" s="46">
        <v>-0.71605200000000002</v>
      </c>
      <c r="AP18" s="46">
        <v>-1.2684800000000001</v>
      </c>
      <c r="AQ18" s="46">
        <v>-0.38380700000000001</v>
      </c>
      <c r="AR18" s="46">
        <v>-1.2547200000000001</v>
      </c>
      <c r="AS18" s="46">
        <v>-0.43165900000000001</v>
      </c>
      <c r="AT18" s="46">
        <v>0.15</v>
      </c>
      <c r="AU18" s="46">
        <v>-0.37202299999999999</v>
      </c>
      <c r="AV18" s="46">
        <v>-0.47373500000000002</v>
      </c>
      <c r="AW18" s="46">
        <v>-0.35706900000000003</v>
      </c>
      <c r="AX18" s="46">
        <v>-1.2038800000000001</v>
      </c>
      <c r="AY18" s="46">
        <v>-0.26019500000000001</v>
      </c>
      <c r="AZ18" s="46">
        <v>-0.54292099999999999</v>
      </c>
    </row>
    <row r="19" spans="1:52">
      <c r="A19" s="36">
        <v>17</v>
      </c>
      <c r="B19" s="37" t="s">
        <v>420</v>
      </c>
      <c r="C19" s="60" t="s">
        <v>421</v>
      </c>
      <c r="D19" s="38">
        <v>17</v>
      </c>
      <c r="E19" s="40">
        <v>78.599999999999994</v>
      </c>
      <c r="F19" s="40">
        <v>201.3</v>
      </c>
      <c r="G19" s="40">
        <v>190.8</v>
      </c>
      <c r="H19" s="38">
        <v>196.05</v>
      </c>
      <c r="I19" s="40" t="s">
        <v>92</v>
      </c>
      <c r="J19" s="40" t="s">
        <v>93</v>
      </c>
      <c r="K19" s="38" t="s">
        <v>94</v>
      </c>
      <c r="L19" s="41" t="s">
        <v>287</v>
      </c>
      <c r="M19" s="42" t="s">
        <v>186</v>
      </c>
      <c r="N19" s="43" t="s">
        <v>187</v>
      </c>
      <c r="O19" s="47" t="s">
        <v>235</v>
      </c>
      <c r="P19" s="45" t="s">
        <v>341</v>
      </c>
      <c r="Q19" s="46">
        <v>0</v>
      </c>
      <c r="R19" s="46">
        <v>0.98292500000000005</v>
      </c>
      <c r="S19" s="46">
        <v>0.48624299999999998</v>
      </c>
      <c r="T19" s="46">
        <v>0.80347999999999997</v>
      </c>
      <c r="U19" s="46">
        <v>0.540076</v>
      </c>
      <c r="V19" s="46">
        <v>0.39404499999999998</v>
      </c>
      <c r="W19" s="46">
        <v>0.45783000000000001</v>
      </c>
      <c r="X19" s="46">
        <v>-0.407169</v>
      </c>
      <c r="Y19" s="46">
        <v>0.349692</v>
      </c>
      <c r="Z19" s="46">
        <v>-0.57165999999999995</v>
      </c>
      <c r="AA19" s="46">
        <v>0.349692</v>
      </c>
      <c r="AB19" s="46">
        <v>0.39404499999999998</v>
      </c>
      <c r="AC19" s="46">
        <v>0.34179900000000002</v>
      </c>
      <c r="AD19" s="46">
        <v>-1.2461E-2</v>
      </c>
      <c r="AE19" s="46">
        <v>0.34179900000000002</v>
      </c>
      <c r="AF19" s="46">
        <v>-0.57165999999999995</v>
      </c>
      <c r="AG19" s="46">
        <v>0.316521</v>
      </c>
      <c r="AH19" s="46">
        <v>-2.5847999999999999E-2</v>
      </c>
      <c r="AI19" s="46">
        <v>0</v>
      </c>
      <c r="AJ19" s="46">
        <v>-1.2461E-2</v>
      </c>
      <c r="AK19" s="46">
        <v>-0.48624299999999998</v>
      </c>
      <c r="AL19" s="46">
        <v>0.80347999999999997</v>
      </c>
      <c r="AM19" s="46">
        <v>-0.540076</v>
      </c>
      <c r="AN19" s="46">
        <v>0.39404499999999998</v>
      </c>
      <c r="AO19" s="46">
        <v>-0.45783000000000001</v>
      </c>
      <c r="AP19" s="46">
        <v>-0.407169</v>
      </c>
      <c r="AQ19" s="46">
        <v>-0.349692</v>
      </c>
      <c r="AR19" s="46">
        <v>-0.57165999999999995</v>
      </c>
      <c r="AS19" s="46">
        <v>-0.349692</v>
      </c>
      <c r="AT19" s="46">
        <v>0.39404499999999998</v>
      </c>
      <c r="AU19" s="46">
        <v>-0.34179900000000002</v>
      </c>
      <c r="AV19" s="46">
        <v>-1.2461E-2</v>
      </c>
      <c r="AW19" s="46">
        <v>-0.34179900000000002</v>
      </c>
      <c r="AX19" s="46">
        <v>-0.57165999999999995</v>
      </c>
      <c r="AY19" s="46">
        <v>-0.316521</v>
      </c>
      <c r="AZ19" s="46">
        <v>-2.5847999999999999E-2</v>
      </c>
    </row>
    <row r="20" spans="1:52">
      <c r="A20" s="36">
        <v>18</v>
      </c>
      <c r="B20" s="37" t="s">
        <v>413</v>
      </c>
      <c r="C20" s="60" t="s">
        <v>422</v>
      </c>
      <c r="D20" s="38">
        <v>18</v>
      </c>
      <c r="E20" s="40">
        <v>8.81</v>
      </c>
      <c r="F20" s="40">
        <v>336</v>
      </c>
      <c r="G20" s="40">
        <v>326.39999999999998</v>
      </c>
      <c r="H20" s="40">
        <v>331.2</v>
      </c>
      <c r="I20" s="40" t="s">
        <v>48</v>
      </c>
      <c r="J20" s="40" t="s">
        <v>95</v>
      </c>
      <c r="K20" s="38" t="s">
        <v>96</v>
      </c>
      <c r="L20" s="41" t="s">
        <v>288</v>
      </c>
      <c r="M20" s="42" t="s">
        <v>188</v>
      </c>
      <c r="N20" s="43" t="s">
        <v>172</v>
      </c>
      <c r="O20" s="47" t="s">
        <v>228</v>
      </c>
      <c r="P20" s="45" t="s">
        <v>72</v>
      </c>
      <c r="Q20" s="46">
        <v>0</v>
      </c>
      <c r="R20" s="46">
        <v>0.71212900000000001</v>
      </c>
      <c r="S20" s="46">
        <v>0.57269199999999998</v>
      </c>
      <c r="T20" s="46">
        <v>0.50900699999999999</v>
      </c>
      <c r="U20" s="46">
        <v>0.73926000000000003</v>
      </c>
      <c r="V20" s="46">
        <v>-5.9768000000000002E-2</v>
      </c>
      <c r="W20" s="46">
        <v>0.72050999999999998</v>
      </c>
      <c r="X20" s="46">
        <v>-0.25828899999999999</v>
      </c>
      <c r="Y20" s="46">
        <v>0.52376</v>
      </c>
      <c r="Z20" s="46">
        <v>-0.26261600000000002</v>
      </c>
      <c r="AA20" s="46">
        <v>0.52376</v>
      </c>
      <c r="AB20" s="46">
        <v>-5.9768000000000002E-2</v>
      </c>
      <c r="AC20" s="46">
        <v>0.47389100000000001</v>
      </c>
      <c r="AD20" s="46">
        <v>7.8922999999999993E-2</v>
      </c>
      <c r="AE20" s="46">
        <v>0.46523700000000001</v>
      </c>
      <c r="AF20" s="46">
        <v>-0.22453899999999999</v>
      </c>
      <c r="AG20" s="46">
        <v>0.44220900000000002</v>
      </c>
      <c r="AH20" s="46">
        <v>-1.0213E-2</v>
      </c>
      <c r="AI20" s="46">
        <v>0</v>
      </c>
      <c r="AJ20" s="46">
        <v>0.10315299999999999</v>
      </c>
      <c r="AK20" s="46">
        <v>-0.57269199999999998</v>
      </c>
      <c r="AL20" s="46">
        <v>0.50900699999999999</v>
      </c>
      <c r="AM20" s="46">
        <v>-0.73926000000000003</v>
      </c>
      <c r="AN20" s="46">
        <v>-5.9768000000000002E-2</v>
      </c>
      <c r="AO20" s="46">
        <v>-0.72050999999999998</v>
      </c>
      <c r="AP20" s="46">
        <v>-0.25828899999999999</v>
      </c>
      <c r="AQ20" s="46">
        <v>-0.52376</v>
      </c>
      <c r="AR20" s="46">
        <v>-0.26261600000000002</v>
      </c>
      <c r="AS20" s="46">
        <v>-0.52376</v>
      </c>
      <c r="AT20" s="46">
        <v>-5.9768000000000002E-2</v>
      </c>
      <c r="AU20" s="46">
        <v>-0.47389100000000001</v>
      </c>
      <c r="AV20" s="46">
        <v>7.8922999999999993E-2</v>
      </c>
      <c r="AW20" s="46">
        <v>-0.46523700000000001</v>
      </c>
      <c r="AX20" s="46">
        <v>-0.22453899999999999</v>
      </c>
      <c r="AY20" s="46">
        <v>-0.44220900000000002</v>
      </c>
      <c r="AZ20" s="46">
        <v>-1.0213E-2</v>
      </c>
    </row>
    <row r="21" spans="1:52">
      <c r="A21" s="36">
        <v>19</v>
      </c>
      <c r="B21" s="50" t="s">
        <v>415</v>
      </c>
      <c r="C21" s="60" t="s">
        <v>383</v>
      </c>
      <c r="D21" s="38">
        <v>19</v>
      </c>
      <c r="E21" s="40">
        <v>126.2</v>
      </c>
      <c r="F21" s="40">
        <v>70.599999999999994</v>
      </c>
      <c r="G21" s="40">
        <v>66.043000000000006</v>
      </c>
      <c r="H21" s="38">
        <v>68.3215</v>
      </c>
      <c r="I21" s="40" t="s">
        <v>66</v>
      </c>
      <c r="J21" s="40" t="s">
        <v>97</v>
      </c>
      <c r="K21" s="38" t="s">
        <v>98</v>
      </c>
      <c r="L21" s="41" t="s">
        <v>289</v>
      </c>
      <c r="M21" s="42" t="s">
        <v>189</v>
      </c>
      <c r="N21" s="43" t="s">
        <v>174</v>
      </c>
      <c r="O21" s="47" t="s">
        <v>228</v>
      </c>
      <c r="P21" s="45" t="s">
        <v>99</v>
      </c>
      <c r="Q21" s="46">
        <v>0</v>
      </c>
      <c r="R21" s="46">
        <v>1.1431800000000001</v>
      </c>
      <c r="S21" s="46">
        <v>0.39600400000000002</v>
      </c>
      <c r="T21" s="46">
        <v>0.99796700000000005</v>
      </c>
      <c r="U21" s="46">
        <v>0.52393800000000001</v>
      </c>
      <c r="V21" s="46">
        <v>3.421E-3</v>
      </c>
      <c r="W21" s="46">
        <v>0.488367</v>
      </c>
      <c r="X21" s="46">
        <v>-0.24441199999999999</v>
      </c>
      <c r="Y21" s="46">
        <v>0.17258000000000001</v>
      </c>
      <c r="Z21" s="46">
        <v>-0.36027100000000001</v>
      </c>
      <c r="AA21" s="46">
        <v>0.17258000000000001</v>
      </c>
      <c r="AB21" s="46">
        <v>3.421E-3</v>
      </c>
      <c r="AC21" s="46">
        <v>0.164213</v>
      </c>
      <c r="AD21" s="46">
        <v>-7.3338E-2</v>
      </c>
      <c r="AE21" s="46">
        <v>0.164213</v>
      </c>
      <c r="AF21" s="46">
        <v>-0.36027100000000001</v>
      </c>
      <c r="AG21" s="46">
        <v>0.12959899999999999</v>
      </c>
      <c r="AH21" s="46">
        <v>-7.9976000000000005E-2</v>
      </c>
      <c r="AI21" s="46">
        <v>0</v>
      </c>
      <c r="AJ21" s="46">
        <v>-7.3338E-2</v>
      </c>
      <c r="AK21" s="46">
        <v>-0.39600400000000002</v>
      </c>
      <c r="AL21" s="46">
        <v>0.99796700000000005</v>
      </c>
      <c r="AM21" s="46">
        <v>-0.52393800000000001</v>
      </c>
      <c r="AN21" s="46">
        <v>3.421E-3</v>
      </c>
      <c r="AO21" s="46">
        <v>-0.488367</v>
      </c>
      <c r="AP21" s="46">
        <v>-0.24441199999999999</v>
      </c>
      <c r="AQ21" s="46">
        <v>-0.17258000000000001</v>
      </c>
      <c r="AR21" s="46">
        <v>-0.36027100000000001</v>
      </c>
      <c r="AS21" s="46">
        <v>-0.17258000000000001</v>
      </c>
      <c r="AT21" s="46">
        <v>3.421E-3</v>
      </c>
      <c r="AU21" s="46">
        <v>-0.164213</v>
      </c>
      <c r="AV21" s="46">
        <v>-7.3338E-2</v>
      </c>
      <c r="AW21" s="46">
        <v>-0.164213</v>
      </c>
      <c r="AX21" s="46">
        <v>-0.36027100000000001</v>
      </c>
      <c r="AY21" s="46">
        <v>-0.12959899999999999</v>
      </c>
      <c r="AZ21" s="46">
        <v>-7.9976000000000005E-2</v>
      </c>
    </row>
    <row r="22" spans="1:52" ht="25.5">
      <c r="A22" s="36">
        <v>20</v>
      </c>
      <c r="B22" s="50" t="s">
        <v>415</v>
      </c>
      <c r="C22" s="60" t="s">
        <v>384</v>
      </c>
      <c r="D22" s="38">
        <v>20</v>
      </c>
      <c r="E22" s="40">
        <v>76.14</v>
      </c>
      <c r="F22" s="40">
        <v>70.599999999999994</v>
      </c>
      <c r="G22" s="40">
        <v>66.043000000000006</v>
      </c>
      <c r="H22" s="40">
        <v>68.3215</v>
      </c>
      <c r="I22" s="40" t="s">
        <v>66</v>
      </c>
      <c r="J22" s="40" t="s">
        <v>100</v>
      </c>
      <c r="K22" s="38" t="s">
        <v>101</v>
      </c>
      <c r="L22" s="41" t="s">
        <v>289</v>
      </c>
      <c r="M22" s="42" t="s">
        <v>189</v>
      </c>
      <c r="N22" s="43" t="s">
        <v>174</v>
      </c>
      <c r="O22" s="51" t="s">
        <v>236</v>
      </c>
      <c r="P22" s="45" t="s">
        <v>102</v>
      </c>
      <c r="Q22" s="46">
        <v>0</v>
      </c>
      <c r="R22" s="46">
        <v>0.77726099999999998</v>
      </c>
      <c r="S22" s="46">
        <v>0.476572</v>
      </c>
      <c r="T22" s="46">
        <v>0.60529299999999997</v>
      </c>
      <c r="U22" s="46">
        <v>0.71454499999999999</v>
      </c>
      <c r="V22" s="46">
        <v>4.5822000000000002E-2</v>
      </c>
      <c r="W22" s="46">
        <v>0.57162599999999997</v>
      </c>
      <c r="X22" s="46">
        <v>-0.28933900000000001</v>
      </c>
      <c r="Y22" s="46">
        <v>0.33722999999999997</v>
      </c>
      <c r="Z22" s="46">
        <v>-0.38972299999999999</v>
      </c>
      <c r="AA22" s="46">
        <v>0.33722999999999997</v>
      </c>
      <c r="AB22" s="46">
        <v>4.5822000000000002E-2</v>
      </c>
      <c r="AC22" s="46">
        <v>0.31923000000000001</v>
      </c>
      <c r="AD22" s="46">
        <v>-0.226799</v>
      </c>
      <c r="AE22" s="46">
        <v>0.31923000000000001</v>
      </c>
      <c r="AF22" s="46">
        <v>-0.38972299999999999</v>
      </c>
      <c r="AG22" s="46">
        <v>0.226441</v>
      </c>
      <c r="AH22" s="46">
        <v>-0.24837699999999999</v>
      </c>
      <c r="AI22" s="46">
        <v>0</v>
      </c>
      <c r="AJ22" s="46">
        <v>-0.226799</v>
      </c>
      <c r="AK22" s="46">
        <v>-0.476572</v>
      </c>
      <c r="AL22" s="46">
        <v>0.60529299999999997</v>
      </c>
      <c r="AM22" s="46">
        <v>-0.71454499999999999</v>
      </c>
      <c r="AN22" s="46">
        <v>4.5822000000000002E-2</v>
      </c>
      <c r="AO22" s="46">
        <v>-0.57162599999999997</v>
      </c>
      <c r="AP22" s="46">
        <v>-0.28933900000000001</v>
      </c>
      <c r="AQ22" s="46">
        <v>-0.33722999999999997</v>
      </c>
      <c r="AR22" s="46">
        <v>-0.38972299999999999</v>
      </c>
      <c r="AS22" s="46">
        <v>-0.33722999999999997</v>
      </c>
      <c r="AT22" s="46">
        <v>4.5822000000000002E-2</v>
      </c>
      <c r="AU22" s="46">
        <v>-0.31923000000000001</v>
      </c>
      <c r="AV22" s="46">
        <v>-0.226799</v>
      </c>
      <c r="AW22" s="46">
        <v>-0.31923000000000001</v>
      </c>
      <c r="AX22" s="46">
        <v>-0.38972299999999999</v>
      </c>
      <c r="AY22" s="46">
        <v>-0.226441</v>
      </c>
      <c r="AZ22" s="46">
        <v>-0.24837699999999999</v>
      </c>
    </row>
    <row r="23" spans="1:52">
      <c r="A23" s="36">
        <v>21</v>
      </c>
      <c r="B23" s="37" t="s">
        <v>413</v>
      </c>
      <c r="C23" s="60" t="s">
        <v>363</v>
      </c>
      <c r="D23" s="38">
        <v>21</v>
      </c>
      <c r="E23" s="40">
        <v>80.3</v>
      </c>
      <c r="F23" s="40">
        <v>360.7</v>
      </c>
      <c r="G23" s="40">
        <v>345.3</v>
      </c>
      <c r="H23" s="38">
        <v>353</v>
      </c>
      <c r="I23" s="40" t="s">
        <v>48</v>
      </c>
      <c r="J23" s="40" t="s">
        <v>103</v>
      </c>
      <c r="K23" s="38" t="s">
        <v>104</v>
      </c>
      <c r="L23" s="41" t="s">
        <v>353</v>
      </c>
      <c r="M23" s="42" t="s">
        <v>170</v>
      </c>
      <c r="N23" s="43" t="s">
        <v>165</v>
      </c>
      <c r="O23" s="47" t="s">
        <v>226</v>
      </c>
      <c r="P23" s="45" t="s">
        <v>339</v>
      </c>
      <c r="Q23" s="46">
        <v>0</v>
      </c>
      <c r="R23" s="46">
        <v>0.77734499999999995</v>
      </c>
      <c r="S23" s="46">
        <v>0.60163699999999998</v>
      </c>
      <c r="T23" s="46">
        <v>0.42726900000000001</v>
      </c>
      <c r="U23" s="46">
        <v>0.72391099999999997</v>
      </c>
      <c r="V23" s="46">
        <v>-9.2610999999999999E-2</v>
      </c>
      <c r="W23" s="46">
        <v>0.71847399999999995</v>
      </c>
      <c r="X23" s="46">
        <v>-0.271984</v>
      </c>
      <c r="Y23" s="46">
        <v>0.42822100000000002</v>
      </c>
      <c r="Z23" s="46">
        <v>-0.34293000000000001</v>
      </c>
      <c r="AA23" s="46">
        <v>0.42822100000000002</v>
      </c>
      <c r="AB23" s="46">
        <v>-9.2610999999999999E-2</v>
      </c>
      <c r="AC23" s="46">
        <v>0.42182900000000001</v>
      </c>
      <c r="AD23" s="46">
        <v>2.3854E-2</v>
      </c>
      <c r="AE23" s="46">
        <v>0.42182900000000001</v>
      </c>
      <c r="AF23" s="46">
        <v>-0.34293000000000001</v>
      </c>
      <c r="AG23" s="46">
        <v>0.329704</v>
      </c>
      <c r="AH23" s="46">
        <v>-7.646E-2</v>
      </c>
      <c r="AI23" s="46">
        <v>0</v>
      </c>
      <c r="AJ23" s="46">
        <v>5.4099000000000001E-2</v>
      </c>
      <c r="AK23" s="46">
        <v>-0.60163699999999998</v>
      </c>
      <c r="AL23" s="46">
        <v>0.42726900000000001</v>
      </c>
      <c r="AM23" s="46">
        <v>-0.72391099999999997</v>
      </c>
      <c r="AN23" s="46">
        <v>-9.2610999999999999E-2</v>
      </c>
      <c r="AO23" s="46">
        <v>-0.71847399999999995</v>
      </c>
      <c r="AP23" s="46">
        <v>-0.271984</v>
      </c>
      <c r="AQ23" s="46">
        <v>-0.42822100000000002</v>
      </c>
      <c r="AR23" s="46">
        <v>-0.34293000000000001</v>
      </c>
      <c r="AS23" s="46">
        <v>-0.42822100000000002</v>
      </c>
      <c r="AT23" s="46">
        <v>-9.2610999999999999E-2</v>
      </c>
      <c r="AU23" s="46">
        <v>-0.42182900000000001</v>
      </c>
      <c r="AV23" s="46">
        <v>2.3854E-2</v>
      </c>
      <c r="AW23" s="46">
        <v>-0.42182900000000001</v>
      </c>
      <c r="AX23" s="46">
        <v>-0.34293000000000001</v>
      </c>
      <c r="AY23" s="46">
        <v>-0.329704</v>
      </c>
      <c r="AZ23" s="46">
        <v>-7.646E-2</v>
      </c>
    </row>
    <row r="24" spans="1:52" ht="25.5">
      <c r="A24" s="36">
        <v>22</v>
      </c>
      <c r="B24" s="50" t="s">
        <v>415</v>
      </c>
      <c r="C24" s="60" t="s">
        <v>423</v>
      </c>
      <c r="D24" s="38">
        <v>22</v>
      </c>
      <c r="E24" s="40">
        <v>19.991</v>
      </c>
      <c r="F24" s="40">
        <v>112.6</v>
      </c>
      <c r="G24" s="40" t="s">
        <v>105</v>
      </c>
      <c r="H24" s="40">
        <v>112.6</v>
      </c>
      <c r="I24" s="40" t="s">
        <v>66</v>
      </c>
      <c r="J24" s="40" t="s">
        <v>106</v>
      </c>
      <c r="K24" s="38" t="s">
        <v>107</v>
      </c>
      <c r="L24" s="41" t="s">
        <v>331</v>
      </c>
      <c r="M24" s="42" t="s">
        <v>190</v>
      </c>
      <c r="N24" s="43" t="s">
        <v>191</v>
      </c>
      <c r="O24" s="51" t="s">
        <v>237</v>
      </c>
      <c r="P24" s="45" t="s">
        <v>108</v>
      </c>
      <c r="Q24" s="46">
        <v>0</v>
      </c>
      <c r="R24" s="46">
        <v>0.77892300000000003</v>
      </c>
      <c r="S24" s="46">
        <v>0.42094500000000001</v>
      </c>
      <c r="T24" s="46">
        <v>0.767509</v>
      </c>
      <c r="U24" s="46">
        <v>0.66434099999999996</v>
      </c>
      <c r="V24" s="46">
        <v>-2.4459999999999999E-2</v>
      </c>
      <c r="W24" s="46">
        <v>0.56838</v>
      </c>
      <c r="X24" s="46">
        <v>-0.20663500000000001</v>
      </c>
      <c r="Y24" s="46">
        <v>0.33741500000000002</v>
      </c>
      <c r="Z24" s="46">
        <v>-0.36</v>
      </c>
      <c r="AA24" s="46">
        <v>0.33741500000000002</v>
      </c>
      <c r="AB24" s="46">
        <v>-2.4459999999999999E-2</v>
      </c>
      <c r="AC24" s="46">
        <v>0.32153799999999999</v>
      </c>
      <c r="AD24" s="46">
        <v>-6.2018999999999998E-2</v>
      </c>
      <c r="AE24" s="46">
        <v>0.32153799999999999</v>
      </c>
      <c r="AF24" s="46">
        <v>-0.36</v>
      </c>
      <c r="AG24" s="46">
        <v>0.20913300000000001</v>
      </c>
      <c r="AH24" s="46">
        <v>-7.5867000000000004E-2</v>
      </c>
      <c r="AI24" s="46">
        <v>0</v>
      </c>
      <c r="AJ24" s="46">
        <v>-6.2018999999999998E-2</v>
      </c>
      <c r="AK24" s="46">
        <v>-0.42094500000000001</v>
      </c>
      <c r="AL24" s="46">
        <v>0.767509</v>
      </c>
      <c r="AM24" s="46">
        <v>-0.66434099999999996</v>
      </c>
      <c r="AN24" s="46">
        <v>-2.4459999999999999E-2</v>
      </c>
      <c r="AO24" s="46">
        <v>-0.56838</v>
      </c>
      <c r="AP24" s="46">
        <v>-0.20663500000000001</v>
      </c>
      <c r="AQ24" s="46">
        <v>-0.33741500000000002</v>
      </c>
      <c r="AR24" s="46">
        <v>-0.36</v>
      </c>
      <c r="AS24" s="46">
        <v>-0.33741500000000002</v>
      </c>
      <c r="AT24" s="46">
        <v>-2.4459999999999999E-2</v>
      </c>
      <c r="AU24" s="46">
        <v>-0.32153799999999999</v>
      </c>
      <c r="AV24" s="46">
        <v>-6.2018999999999998E-2</v>
      </c>
      <c r="AW24" s="46">
        <v>-0.32153799999999999</v>
      </c>
      <c r="AX24" s="46">
        <v>-0.36</v>
      </c>
      <c r="AY24" s="46">
        <v>-0.20913300000000001</v>
      </c>
      <c r="AZ24" s="46">
        <v>-7.5867000000000004E-2</v>
      </c>
    </row>
    <row r="25" spans="1:52">
      <c r="A25" s="36">
        <v>23</v>
      </c>
      <c r="B25" s="37" t="s">
        <v>413</v>
      </c>
      <c r="C25" s="60" t="s">
        <v>385</v>
      </c>
      <c r="D25" s="38">
        <v>23</v>
      </c>
      <c r="E25" s="40">
        <v>27.8</v>
      </c>
      <c r="F25" s="40">
        <v>360.7</v>
      </c>
      <c r="G25" s="40">
        <v>345.3</v>
      </c>
      <c r="H25" s="40">
        <v>353</v>
      </c>
      <c r="I25" s="40" t="s">
        <v>44</v>
      </c>
      <c r="J25" s="40" t="s">
        <v>109</v>
      </c>
      <c r="K25" s="38" t="s">
        <v>110</v>
      </c>
      <c r="L25" s="41" t="s">
        <v>296</v>
      </c>
      <c r="M25" s="42" t="s">
        <v>164</v>
      </c>
      <c r="N25" s="43" t="s">
        <v>165</v>
      </c>
      <c r="O25" s="47" t="s">
        <v>222</v>
      </c>
      <c r="P25" s="45" t="s">
        <v>51</v>
      </c>
      <c r="Q25" s="46">
        <v>0</v>
      </c>
      <c r="R25" s="46">
        <v>0.79570399999999997</v>
      </c>
      <c r="S25" s="46">
        <v>0.242809</v>
      </c>
      <c r="T25" s="46">
        <v>0.76801200000000003</v>
      </c>
      <c r="U25" s="46">
        <v>0.50779200000000002</v>
      </c>
      <c r="V25" s="46">
        <v>-0.111344</v>
      </c>
      <c r="W25" s="46">
        <v>0.44395400000000002</v>
      </c>
      <c r="X25" s="46">
        <v>-0.20685200000000001</v>
      </c>
      <c r="Y25" s="46">
        <v>0.26410600000000001</v>
      </c>
      <c r="Z25" s="46">
        <v>-0.3</v>
      </c>
      <c r="AA25" s="46">
        <v>0.26410600000000001</v>
      </c>
      <c r="AB25" s="46">
        <v>-0.111344</v>
      </c>
      <c r="AC25" s="46">
        <v>0.25283699999999998</v>
      </c>
      <c r="AD25" s="46">
        <v>0.11423</v>
      </c>
      <c r="AE25" s="46">
        <v>0.25283699999999998</v>
      </c>
      <c r="AF25" s="46">
        <v>-0.3</v>
      </c>
      <c r="AG25" s="46">
        <v>0.17427799999999999</v>
      </c>
      <c r="AH25" s="46">
        <v>8.2209000000000004E-2</v>
      </c>
      <c r="AI25" s="46">
        <v>0</v>
      </c>
      <c r="AJ25" s="46">
        <v>0.11423</v>
      </c>
      <c r="AK25" s="46">
        <v>-0.242809</v>
      </c>
      <c r="AL25" s="46">
        <v>0.76801200000000003</v>
      </c>
      <c r="AM25" s="46">
        <v>-0.50779200000000002</v>
      </c>
      <c r="AN25" s="46">
        <v>-0.111344</v>
      </c>
      <c r="AO25" s="46">
        <v>-0.44395400000000002</v>
      </c>
      <c r="AP25" s="46">
        <v>-0.20685200000000001</v>
      </c>
      <c r="AQ25" s="46">
        <v>-0.26410600000000001</v>
      </c>
      <c r="AR25" s="46">
        <v>-0.3</v>
      </c>
      <c r="AS25" s="46">
        <v>-0.26410600000000001</v>
      </c>
      <c r="AT25" s="46">
        <v>-0.111344</v>
      </c>
      <c r="AU25" s="46">
        <v>-0.25283699999999998</v>
      </c>
      <c r="AV25" s="46">
        <v>0.11423</v>
      </c>
      <c r="AW25" s="46">
        <v>-0.25283699999999998</v>
      </c>
      <c r="AX25" s="46">
        <v>-0.3</v>
      </c>
      <c r="AY25" s="46">
        <v>-0.17427799999999999</v>
      </c>
      <c r="AZ25" s="46">
        <v>8.2209000000000004E-2</v>
      </c>
    </row>
    <row r="26" spans="1:52" ht="31.5">
      <c r="A26" s="36">
        <v>24</v>
      </c>
      <c r="B26" s="37" t="s">
        <v>420</v>
      </c>
      <c r="C26" s="60" t="s">
        <v>386</v>
      </c>
      <c r="D26" s="38">
        <v>24</v>
      </c>
      <c r="E26" s="40">
        <v>57.8</v>
      </c>
      <c r="F26" s="40">
        <v>196.5</v>
      </c>
      <c r="G26" s="40">
        <v>189.6</v>
      </c>
      <c r="H26" s="38">
        <v>193.05</v>
      </c>
      <c r="I26" s="40" t="s">
        <v>92</v>
      </c>
      <c r="J26" s="40" t="s">
        <v>111</v>
      </c>
      <c r="K26" s="38" t="s">
        <v>112</v>
      </c>
      <c r="L26" s="41" t="s">
        <v>354</v>
      </c>
      <c r="M26" s="42" t="s">
        <v>192</v>
      </c>
      <c r="N26" s="43" t="s">
        <v>187</v>
      </c>
      <c r="O26" s="47" t="s">
        <v>235</v>
      </c>
      <c r="P26" s="45" t="s">
        <v>341</v>
      </c>
      <c r="Q26" s="46">
        <v>0</v>
      </c>
      <c r="R26" s="46">
        <v>1.05471</v>
      </c>
      <c r="S26" s="46">
        <v>0.40807199999999999</v>
      </c>
      <c r="T26" s="46">
        <v>0.59547399999999995</v>
      </c>
      <c r="U26" s="46">
        <v>0.45615699999999998</v>
      </c>
      <c r="V26" s="46">
        <v>-0.10210900000000001</v>
      </c>
      <c r="W26" s="46">
        <v>0.415968</v>
      </c>
      <c r="X26" s="46">
        <v>-0.415968</v>
      </c>
      <c r="Y26" s="46">
        <v>0.27492299999999997</v>
      </c>
      <c r="Z26" s="46">
        <v>-0.99688500000000002</v>
      </c>
      <c r="AA26" s="46">
        <v>0.27492299999999997</v>
      </c>
      <c r="AB26" s="46">
        <v>-0.10210900000000001</v>
      </c>
      <c r="AC26" s="46">
        <v>0.26844499999999999</v>
      </c>
      <c r="AD26" s="46">
        <v>-0.274308</v>
      </c>
      <c r="AE26" s="46">
        <v>0.26844499999999999</v>
      </c>
      <c r="AF26" s="46">
        <v>-0.99688500000000002</v>
      </c>
      <c r="AG26" s="46">
        <v>0.201657</v>
      </c>
      <c r="AH26" s="46">
        <v>-0.32469300000000001</v>
      </c>
      <c r="AI26" s="46">
        <v>0</v>
      </c>
      <c r="AJ26" s="46">
        <v>-0.23907300000000001</v>
      </c>
      <c r="AK26" s="46">
        <v>-0.40807199999999999</v>
      </c>
      <c r="AL26" s="46">
        <v>0.59547399999999995</v>
      </c>
      <c r="AM26" s="46">
        <v>-0.45615699999999998</v>
      </c>
      <c r="AN26" s="46">
        <v>-0.10210900000000001</v>
      </c>
      <c r="AO26" s="46">
        <v>-0.415968</v>
      </c>
      <c r="AP26" s="46">
        <v>-0.415968</v>
      </c>
      <c r="AQ26" s="46">
        <v>-0.27492299999999997</v>
      </c>
      <c r="AR26" s="46">
        <v>-0.99688500000000002</v>
      </c>
      <c r="AS26" s="46">
        <v>-0.27492299999999997</v>
      </c>
      <c r="AT26" s="46">
        <v>-0.10210900000000001</v>
      </c>
      <c r="AU26" s="46">
        <v>-0.26844499999999999</v>
      </c>
      <c r="AV26" s="46">
        <v>-0.274308</v>
      </c>
      <c r="AW26" s="46">
        <v>-0.26844499999999999</v>
      </c>
      <c r="AX26" s="46">
        <v>-0.99688500000000002</v>
      </c>
      <c r="AY26" s="46">
        <v>-0.201657</v>
      </c>
      <c r="AZ26" s="46">
        <v>-0.32469300000000001</v>
      </c>
    </row>
    <row r="27" spans="1:52" ht="25.5">
      <c r="A27" s="36">
        <v>25</v>
      </c>
      <c r="B27" s="50" t="s">
        <v>415</v>
      </c>
      <c r="C27" s="60" t="s">
        <v>387</v>
      </c>
      <c r="D27" s="38">
        <v>25</v>
      </c>
      <c r="E27" s="40">
        <v>184.1</v>
      </c>
      <c r="F27" s="40">
        <v>70.599999999999994</v>
      </c>
      <c r="G27" s="40">
        <v>66.043000000000006</v>
      </c>
      <c r="H27" s="40">
        <v>68.3215</v>
      </c>
      <c r="I27" s="40" t="s">
        <v>66</v>
      </c>
      <c r="J27" s="40" t="s">
        <v>100</v>
      </c>
      <c r="K27" s="38" t="s">
        <v>113</v>
      </c>
      <c r="L27" s="41" t="s">
        <v>289</v>
      </c>
      <c r="M27" s="42" t="s">
        <v>189</v>
      </c>
      <c r="N27" s="43" t="s">
        <v>174</v>
      </c>
      <c r="O27" s="51" t="s">
        <v>236</v>
      </c>
      <c r="P27" s="45" t="s">
        <v>102</v>
      </c>
      <c r="Q27" s="46">
        <v>0</v>
      </c>
      <c r="R27" s="46">
        <v>0.78972299999999995</v>
      </c>
      <c r="S27" s="46">
        <v>0.30310900000000002</v>
      </c>
      <c r="T27" s="46">
        <v>0.75233799999999995</v>
      </c>
      <c r="U27" s="46">
        <v>0.385355</v>
      </c>
      <c r="V27" s="46">
        <v>-2.2384000000000001E-2</v>
      </c>
      <c r="W27" s="46">
        <v>0.32581700000000002</v>
      </c>
      <c r="X27" s="46">
        <v>-0.37615300000000002</v>
      </c>
      <c r="Y27" s="46">
        <v>0.17295199999999999</v>
      </c>
      <c r="Z27" s="46">
        <v>-0.42461500000000002</v>
      </c>
      <c r="AA27" s="46">
        <v>0.17295199999999999</v>
      </c>
      <c r="AB27" s="46">
        <v>-2.2384000000000001E-2</v>
      </c>
      <c r="AC27" s="46">
        <v>0.15276500000000001</v>
      </c>
      <c r="AD27" s="46">
        <v>-0.247498</v>
      </c>
      <c r="AE27" s="46">
        <v>0.15276500000000001</v>
      </c>
      <c r="AF27" s="46">
        <v>-0.42461500000000002</v>
      </c>
      <c r="AG27" s="46">
        <v>0.13153799999999999</v>
      </c>
      <c r="AH27" s="46">
        <v>-0.287885</v>
      </c>
      <c r="AI27" s="46">
        <v>0</v>
      </c>
      <c r="AJ27" s="46">
        <v>-0.247498</v>
      </c>
      <c r="AK27" s="46">
        <v>-0.30310900000000002</v>
      </c>
      <c r="AL27" s="46">
        <v>0.75233799999999995</v>
      </c>
      <c r="AM27" s="46">
        <v>-0.385355</v>
      </c>
      <c r="AN27" s="46">
        <v>-2.2384000000000001E-2</v>
      </c>
      <c r="AO27" s="46">
        <v>-0.32581700000000002</v>
      </c>
      <c r="AP27" s="46">
        <v>-0.37615300000000002</v>
      </c>
      <c r="AQ27" s="46">
        <v>-0.17295199999999999</v>
      </c>
      <c r="AR27" s="46">
        <v>-0.42461500000000002</v>
      </c>
      <c r="AS27" s="46">
        <v>-0.17295199999999999</v>
      </c>
      <c r="AT27" s="46">
        <v>-2.2384000000000001E-2</v>
      </c>
      <c r="AU27" s="46">
        <v>-0.15276500000000001</v>
      </c>
      <c r="AV27" s="46">
        <v>-0.247498</v>
      </c>
      <c r="AW27" s="46">
        <v>-0.15276500000000001</v>
      </c>
      <c r="AX27" s="46">
        <v>-0.42461500000000002</v>
      </c>
      <c r="AY27" s="46">
        <v>-0.13153799999999999</v>
      </c>
      <c r="AZ27" s="46">
        <v>-0.287885</v>
      </c>
    </row>
    <row r="28" spans="1:52">
      <c r="A28" s="36">
        <v>26</v>
      </c>
      <c r="B28" s="50" t="s">
        <v>415</v>
      </c>
      <c r="C28" s="60" t="s">
        <v>388</v>
      </c>
      <c r="D28" s="38">
        <v>26</v>
      </c>
      <c r="E28" s="40">
        <v>34.549999999999997</v>
      </c>
      <c r="F28" s="40">
        <v>70.599999999999994</v>
      </c>
      <c r="G28" s="40">
        <v>66.043000000000006</v>
      </c>
      <c r="H28" s="40">
        <v>68.3215</v>
      </c>
      <c r="I28" s="40" t="s">
        <v>66</v>
      </c>
      <c r="J28" s="40" t="s">
        <v>114</v>
      </c>
      <c r="K28" s="38" t="s">
        <v>115</v>
      </c>
      <c r="L28" s="41" t="s">
        <v>301</v>
      </c>
      <c r="M28" s="42" t="s">
        <v>193</v>
      </c>
      <c r="N28" s="43" t="s">
        <v>194</v>
      </c>
      <c r="O28" s="47" t="s">
        <v>238</v>
      </c>
      <c r="P28" s="45" t="s">
        <v>116</v>
      </c>
      <c r="Q28" s="46">
        <v>0</v>
      </c>
      <c r="R28" s="46">
        <v>0.83996700000000002</v>
      </c>
      <c r="S28" s="46">
        <v>0.46321400000000001</v>
      </c>
      <c r="T28" s="46">
        <v>0.61536199999999996</v>
      </c>
      <c r="U28" s="46">
        <v>0.63907000000000003</v>
      </c>
      <c r="V28" s="46">
        <v>0.15</v>
      </c>
      <c r="W28" s="46">
        <v>0.60272400000000004</v>
      </c>
      <c r="X28" s="46">
        <v>-0.263654</v>
      </c>
      <c r="Y28" s="46">
        <v>0.38685700000000001</v>
      </c>
      <c r="Z28" s="46">
        <v>-0.331154</v>
      </c>
      <c r="AA28" s="46">
        <v>0.38685700000000001</v>
      </c>
      <c r="AB28" s="46">
        <v>0.15</v>
      </c>
      <c r="AC28" s="46">
        <v>0.37404900000000002</v>
      </c>
      <c r="AD28" s="46">
        <v>-6.9805000000000006E-2</v>
      </c>
      <c r="AE28" s="46">
        <v>0.37404900000000002</v>
      </c>
      <c r="AF28" s="46">
        <v>-0.331154</v>
      </c>
      <c r="AG28" s="46">
        <v>0.26797900000000002</v>
      </c>
      <c r="AH28" s="46">
        <v>-0.120578</v>
      </c>
      <c r="AI28" s="46">
        <v>0</v>
      </c>
      <c r="AJ28" s="46">
        <v>-6.9805000000000006E-2</v>
      </c>
      <c r="AK28" s="46">
        <v>-0.46321400000000001</v>
      </c>
      <c r="AL28" s="46">
        <v>0.61536199999999996</v>
      </c>
      <c r="AM28" s="46">
        <v>-0.63907000000000003</v>
      </c>
      <c r="AN28" s="46">
        <v>0.15</v>
      </c>
      <c r="AO28" s="46">
        <v>-0.60272400000000004</v>
      </c>
      <c r="AP28" s="46">
        <v>-0.263654</v>
      </c>
      <c r="AQ28" s="46">
        <v>-0.38685700000000001</v>
      </c>
      <c r="AR28" s="46">
        <v>-0.331154</v>
      </c>
      <c r="AS28" s="46">
        <v>-0.38685700000000001</v>
      </c>
      <c r="AT28" s="46">
        <v>0.15</v>
      </c>
      <c r="AU28" s="46">
        <v>-0.37404900000000002</v>
      </c>
      <c r="AV28" s="46">
        <v>-6.9805000000000006E-2</v>
      </c>
      <c r="AW28" s="46">
        <v>-0.37404900000000002</v>
      </c>
      <c r="AX28" s="46">
        <v>-0.331154</v>
      </c>
      <c r="AY28" s="46">
        <v>-0.26797900000000002</v>
      </c>
      <c r="AZ28" s="46">
        <v>-0.120578</v>
      </c>
    </row>
    <row r="29" spans="1:52">
      <c r="A29" s="36">
        <v>27</v>
      </c>
      <c r="B29" s="50" t="s">
        <v>415</v>
      </c>
      <c r="C29" s="60" t="s">
        <v>389</v>
      </c>
      <c r="D29" s="38">
        <v>27</v>
      </c>
      <c r="E29" s="40">
        <v>300</v>
      </c>
      <c r="F29" s="40">
        <v>129.4</v>
      </c>
      <c r="G29" s="40">
        <v>125</v>
      </c>
      <c r="H29" s="40">
        <v>127.2</v>
      </c>
      <c r="I29" s="40" t="s">
        <v>66</v>
      </c>
      <c r="J29" s="40" t="s">
        <v>117</v>
      </c>
      <c r="K29" s="38" t="s">
        <v>118</v>
      </c>
      <c r="L29" s="41" t="s">
        <v>275</v>
      </c>
      <c r="M29" s="42" t="s">
        <v>178</v>
      </c>
      <c r="N29" s="43" t="s">
        <v>179</v>
      </c>
      <c r="O29" s="47" t="s">
        <v>230</v>
      </c>
      <c r="P29" s="45" t="s">
        <v>77</v>
      </c>
      <c r="Q29" s="46">
        <v>0</v>
      </c>
      <c r="R29" s="46">
        <v>0.70041500000000001</v>
      </c>
      <c r="S29" s="46">
        <v>0.497923</v>
      </c>
      <c r="T29" s="46">
        <v>0.65264599999999995</v>
      </c>
      <c r="U29" s="46">
        <v>0.60107600000000005</v>
      </c>
      <c r="V29" s="46">
        <v>7.1077000000000001E-2</v>
      </c>
      <c r="W29" s="46">
        <v>0.50732699999999997</v>
      </c>
      <c r="X29" s="46">
        <v>-0.14111599999999999</v>
      </c>
      <c r="Y29" s="46">
        <v>0.29078799999999999</v>
      </c>
      <c r="Z29" s="46">
        <v>-0.219001</v>
      </c>
      <c r="AA29" s="46">
        <v>0.29078799999999999</v>
      </c>
      <c r="AB29" s="46">
        <v>7.1077000000000001E-2</v>
      </c>
      <c r="AC29" s="46">
        <v>0.26038499999999998</v>
      </c>
      <c r="AD29" s="46">
        <v>-0.166153</v>
      </c>
      <c r="AE29" s="46">
        <v>0.26038499999999998</v>
      </c>
      <c r="AF29" s="46">
        <v>-0.219001</v>
      </c>
      <c r="AG29" s="46">
        <v>0.17427799999999999</v>
      </c>
      <c r="AH29" s="46">
        <v>-0.18294299999999999</v>
      </c>
      <c r="AI29" s="46">
        <v>0</v>
      </c>
      <c r="AJ29" s="46">
        <v>-0.166153</v>
      </c>
      <c r="AK29" s="46">
        <v>-0.497923</v>
      </c>
      <c r="AL29" s="46">
        <v>0.65264599999999995</v>
      </c>
      <c r="AM29" s="46">
        <v>-0.60107600000000005</v>
      </c>
      <c r="AN29" s="46">
        <v>7.1077000000000001E-2</v>
      </c>
      <c r="AO29" s="46">
        <v>-0.50732699999999997</v>
      </c>
      <c r="AP29" s="46">
        <v>-0.14111599999999999</v>
      </c>
      <c r="AQ29" s="46">
        <v>-0.29078799999999999</v>
      </c>
      <c r="AR29" s="46">
        <v>-0.219001</v>
      </c>
      <c r="AS29" s="46">
        <v>-0.29078799999999999</v>
      </c>
      <c r="AT29" s="46">
        <v>7.1077000000000001E-2</v>
      </c>
      <c r="AU29" s="46">
        <v>-0.26038499999999998</v>
      </c>
      <c r="AV29" s="46">
        <v>-0.166153</v>
      </c>
      <c r="AW29" s="46">
        <v>-0.26038499999999998</v>
      </c>
      <c r="AX29" s="46">
        <v>-0.219001</v>
      </c>
      <c r="AY29" s="46">
        <v>-0.17427799999999999</v>
      </c>
      <c r="AZ29" s="46">
        <v>-0.18294299999999999</v>
      </c>
    </row>
    <row r="30" spans="1:52" ht="21">
      <c r="A30" s="36">
        <v>28</v>
      </c>
      <c r="B30" s="50" t="s">
        <v>415</v>
      </c>
      <c r="C30" s="60" t="s">
        <v>390</v>
      </c>
      <c r="D30" s="38">
        <v>28</v>
      </c>
      <c r="E30" s="40">
        <v>30.54</v>
      </c>
      <c r="F30" s="40">
        <v>170.3</v>
      </c>
      <c r="G30" s="40">
        <v>168.3</v>
      </c>
      <c r="H30" s="40">
        <v>169.3</v>
      </c>
      <c r="I30" s="40" t="s">
        <v>92</v>
      </c>
      <c r="J30" s="40" t="s">
        <v>119</v>
      </c>
      <c r="K30" s="38" t="s">
        <v>120</v>
      </c>
      <c r="L30" s="41" t="s">
        <v>355</v>
      </c>
      <c r="M30" s="42" t="s">
        <v>195</v>
      </c>
      <c r="N30" s="43" t="s">
        <v>196</v>
      </c>
      <c r="O30" s="47" t="s">
        <v>239</v>
      </c>
      <c r="P30" s="45" t="s">
        <v>342</v>
      </c>
      <c r="Q30" s="46">
        <v>0</v>
      </c>
      <c r="R30" s="46">
        <v>0.79331099999999999</v>
      </c>
      <c r="S30" s="46">
        <v>0.21288799999999999</v>
      </c>
      <c r="T30" s="46">
        <v>0.76639500000000005</v>
      </c>
      <c r="U30" s="46">
        <v>0.42523100000000003</v>
      </c>
      <c r="V30" s="46">
        <v>0.15</v>
      </c>
      <c r="W30" s="46">
        <v>0.39033899999999999</v>
      </c>
      <c r="X30" s="46">
        <v>-0.32600299999999999</v>
      </c>
      <c r="Y30" s="46">
        <v>0.200154</v>
      </c>
      <c r="Z30" s="46">
        <v>-0.43815599999999999</v>
      </c>
      <c r="AA30" s="46">
        <v>0.200154</v>
      </c>
      <c r="AB30" s="46">
        <v>0.15</v>
      </c>
      <c r="AC30" s="46">
        <v>0.172739</v>
      </c>
      <c r="AD30" s="46">
        <v>-0.24673700000000001</v>
      </c>
      <c r="AE30" s="46">
        <v>0.172739</v>
      </c>
      <c r="AF30" s="46">
        <v>-0.43815599999999999</v>
      </c>
      <c r="AG30" s="46">
        <v>0.13458400000000001</v>
      </c>
      <c r="AH30" s="46">
        <v>-0.29111100000000001</v>
      </c>
      <c r="AI30" s="46">
        <v>0</v>
      </c>
      <c r="AJ30" s="46">
        <v>-0.23178299999999999</v>
      </c>
      <c r="AK30" s="46">
        <v>-0.21288799999999999</v>
      </c>
      <c r="AL30" s="46">
        <v>0.76639500000000005</v>
      </c>
      <c r="AM30" s="46">
        <v>-0.42523100000000003</v>
      </c>
      <c r="AN30" s="46">
        <v>0.15</v>
      </c>
      <c r="AO30" s="46">
        <v>-0.39033899999999999</v>
      </c>
      <c r="AP30" s="46">
        <v>-0.32600299999999999</v>
      </c>
      <c r="AQ30" s="46">
        <v>-0.200154</v>
      </c>
      <c r="AR30" s="46">
        <v>-0.43815599999999999</v>
      </c>
      <c r="AS30" s="46">
        <v>-0.200154</v>
      </c>
      <c r="AT30" s="46">
        <v>0.15</v>
      </c>
      <c r="AU30" s="46">
        <v>-0.172739</v>
      </c>
      <c r="AV30" s="46">
        <v>-0.24673700000000001</v>
      </c>
      <c r="AW30" s="46">
        <v>-0.172739</v>
      </c>
      <c r="AX30" s="46">
        <v>-0.43815599999999999</v>
      </c>
      <c r="AY30" s="46">
        <v>-0.13458400000000001</v>
      </c>
      <c r="AZ30" s="46">
        <v>-0.29111100000000001</v>
      </c>
    </row>
    <row r="31" spans="1:52" ht="25.5">
      <c r="A31" s="36">
        <v>29</v>
      </c>
      <c r="B31" s="50" t="s">
        <v>415</v>
      </c>
      <c r="C31" s="60" t="s">
        <v>391</v>
      </c>
      <c r="D31" s="38">
        <v>29</v>
      </c>
      <c r="E31" s="40">
        <v>61.5</v>
      </c>
      <c r="F31" s="40">
        <v>68.3</v>
      </c>
      <c r="G31" s="40">
        <v>66.043000000000006</v>
      </c>
      <c r="H31" s="40">
        <v>67.171500000000009</v>
      </c>
      <c r="I31" s="40" t="s">
        <v>66</v>
      </c>
      <c r="J31" s="40" t="s">
        <v>97</v>
      </c>
      <c r="K31" s="38" t="s">
        <v>121</v>
      </c>
      <c r="L31" s="41" t="s">
        <v>263</v>
      </c>
      <c r="M31" s="42" t="s">
        <v>189</v>
      </c>
      <c r="N31" s="43" t="s">
        <v>174</v>
      </c>
      <c r="O31" s="51" t="s">
        <v>236</v>
      </c>
      <c r="P31" s="45" t="s">
        <v>102</v>
      </c>
      <c r="Q31" s="46">
        <v>0</v>
      </c>
      <c r="R31" s="46">
        <v>0.944743</v>
      </c>
      <c r="S31" s="46">
        <v>0.31108400000000003</v>
      </c>
      <c r="T31" s="46">
        <v>0.75034400000000001</v>
      </c>
      <c r="U31" s="46">
        <v>0.40579100000000001</v>
      </c>
      <c r="V31" s="46">
        <v>0.103893</v>
      </c>
      <c r="W31" s="46">
        <v>0.37297599999999997</v>
      </c>
      <c r="X31" s="46">
        <v>-0.20827000000000001</v>
      </c>
      <c r="Y31" s="46">
        <v>0.184923</v>
      </c>
      <c r="Z31" s="46">
        <v>-0.35711500000000002</v>
      </c>
      <c r="AA31" s="46">
        <v>0.184923</v>
      </c>
      <c r="AB31" s="46">
        <v>0.103893</v>
      </c>
      <c r="AC31" s="46">
        <v>0.17730799999999999</v>
      </c>
      <c r="AD31" s="46">
        <v>4.1539999999999997E-3</v>
      </c>
      <c r="AE31" s="46">
        <v>0.17730799999999999</v>
      </c>
      <c r="AF31" s="46">
        <v>-0.35711500000000002</v>
      </c>
      <c r="AG31" s="46">
        <v>0.12980700000000001</v>
      </c>
      <c r="AH31" s="46">
        <v>-3.5194000000000003E-2</v>
      </c>
      <c r="AI31" s="46">
        <v>0</v>
      </c>
      <c r="AJ31" s="46">
        <v>4.1539999999999997E-3</v>
      </c>
      <c r="AK31" s="46">
        <v>-0.31108400000000003</v>
      </c>
      <c r="AL31" s="46">
        <v>0.75034400000000001</v>
      </c>
      <c r="AM31" s="46">
        <v>-0.40579100000000001</v>
      </c>
      <c r="AN31" s="46">
        <v>0.103893</v>
      </c>
      <c r="AO31" s="46">
        <v>-0.37297599999999997</v>
      </c>
      <c r="AP31" s="46">
        <v>-0.20827000000000001</v>
      </c>
      <c r="AQ31" s="46">
        <v>-0.184923</v>
      </c>
      <c r="AR31" s="46">
        <v>-0.35711500000000002</v>
      </c>
      <c r="AS31" s="46">
        <v>-0.184923</v>
      </c>
      <c r="AT31" s="46">
        <v>0.103893</v>
      </c>
      <c r="AU31" s="46">
        <v>-0.17730799999999999</v>
      </c>
      <c r="AV31" s="46">
        <v>4.1539999999999997E-3</v>
      </c>
      <c r="AW31" s="46">
        <v>-0.17730799999999999</v>
      </c>
      <c r="AX31" s="46">
        <v>-0.35711500000000002</v>
      </c>
      <c r="AY31" s="46">
        <v>-0.12980700000000001</v>
      </c>
      <c r="AZ31" s="46">
        <v>-3.5194000000000003E-2</v>
      </c>
    </row>
    <row r="32" spans="1:52" ht="25.5">
      <c r="A32" s="36">
        <v>30</v>
      </c>
      <c r="B32" s="50" t="s">
        <v>415</v>
      </c>
      <c r="C32" s="60" t="s">
        <v>392</v>
      </c>
      <c r="D32" s="38">
        <v>30</v>
      </c>
      <c r="E32" s="40">
        <v>131.05500000000001</v>
      </c>
      <c r="F32" s="40">
        <v>71</v>
      </c>
      <c r="G32" s="40">
        <v>68.3</v>
      </c>
      <c r="H32" s="40">
        <v>69.650000000000006</v>
      </c>
      <c r="I32" s="40" t="s">
        <v>66</v>
      </c>
      <c r="J32" s="40" t="s">
        <v>97</v>
      </c>
      <c r="K32" s="38" t="s">
        <v>122</v>
      </c>
      <c r="L32" s="41" t="s">
        <v>263</v>
      </c>
      <c r="M32" s="42" t="s">
        <v>189</v>
      </c>
      <c r="N32" s="43" t="s">
        <v>174</v>
      </c>
      <c r="O32" s="51" t="s">
        <v>236</v>
      </c>
      <c r="P32" s="45" t="s">
        <v>102</v>
      </c>
      <c r="Q32" s="46">
        <v>0</v>
      </c>
      <c r="R32" s="46">
        <v>1.3735599999999999</v>
      </c>
      <c r="S32" s="46">
        <v>0.63180099999999995</v>
      </c>
      <c r="T32" s="46">
        <v>0.88480400000000003</v>
      </c>
      <c r="U32" s="46">
        <v>0.69885299999999995</v>
      </c>
      <c r="V32" s="46">
        <v>2.6419999999999998E-3</v>
      </c>
      <c r="W32" s="46">
        <v>0.62080999999999997</v>
      </c>
      <c r="X32" s="46">
        <v>-0.55259000000000003</v>
      </c>
      <c r="Y32" s="46">
        <v>0.35539700000000002</v>
      </c>
      <c r="Z32" s="46">
        <v>-0.76895199999999997</v>
      </c>
      <c r="AA32" s="46">
        <v>0.35539700000000002</v>
      </c>
      <c r="AB32" s="46">
        <v>2.6419999999999998E-3</v>
      </c>
      <c r="AC32" s="46">
        <v>0.33795399999999998</v>
      </c>
      <c r="AD32" s="46">
        <v>-0.34654800000000002</v>
      </c>
      <c r="AE32" s="46">
        <v>0.33795399999999998</v>
      </c>
      <c r="AF32" s="46">
        <v>-0.76895199999999997</v>
      </c>
      <c r="AG32" s="46">
        <v>0.25580799999999998</v>
      </c>
      <c r="AH32" s="46">
        <v>-0.39212000000000002</v>
      </c>
      <c r="AI32" s="46">
        <v>0</v>
      </c>
      <c r="AJ32" s="46">
        <v>-0.34654800000000002</v>
      </c>
      <c r="AK32" s="46">
        <v>-0.63180099999999995</v>
      </c>
      <c r="AL32" s="46">
        <v>0.88480400000000003</v>
      </c>
      <c r="AM32" s="46">
        <v>-0.69885299999999995</v>
      </c>
      <c r="AN32" s="46">
        <v>2.6419999999999998E-3</v>
      </c>
      <c r="AO32" s="46">
        <v>-0.62080999999999997</v>
      </c>
      <c r="AP32" s="46">
        <v>-0.55259000000000003</v>
      </c>
      <c r="AQ32" s="46">
        <v>-0.35539700000000002</v>
      </c>
      <c r="AR32" s="46">
        <v>-0.76895199999999997</v>
      </c>
      <c r="AS32" s="46">
        <v>-0.35539700000000002</v>
      </c>
      <c r="AT32" s="46">
        <v>2.6419999999999998E-3</v>
      </c>
      <c r="AU32" s="46">
        <v>-0.33795399999999998</v>
      </c>
      <c r="AV32" s="46">
        <v>-0.34654800000000002</v>
      </c>
      <c r="AW32" s="46">
        <v>-0.33795399999999998</v>
      </c>
      <c r="AX32" s="46">
        <v>-0.76895199999999997</v>
      </c>
      <c r="AY32" s="46">
        <v>-0.25580799999999998</v>
      </c>
      <c r="AZ32" s="46">
        <v>-0.39212000000000002</v>
      </c>
    </row>
    <row r="33" spans="1:52">
      <c r="A33" s="36">
        <v>31</v>
      </c>
      <c r="B33" s="50" t="s">
        <v>417</v>
      </c>
      <c r="C33" s="60" t="s">
        <v>393</v>
      </c>
      <c r="D33" s="38">
        <v>31</v>
      </c>
      <c r="E33" s="40">
        <v>68.3</v>
      </c>
      <c r="F33" s="40">
        <v>251.3</v>
      </c>
      <c r="G33" s="40">
        <v>247.2</v>
      </c>
      <c r="H33" s="40">
        <v>249.25</v>
      </c>
      <c r="I33" s="40" t="s">
        <v>82</v>
      </c>
      <c r="J33" s="40" t="s">
        <v>123</v>
      </c>
      <c r="K33" s="38" t="s">
        <v>124</v>
      </c>
      <c r="L33" s="41" t="s">
        <v>306</v>
      </c>
      <c r="M33" s="42" t="s">
        <v>197</v>
      </c>
      <c r="N33" s="43" t="s">
        <v>172</v>
      </c>
      <c r="O33" s="47" t="s">
        <v>228</v>
      </c>
      <c r="P33" s="45" t="s">
        <v>72</v>
      </c>
      <c r="Q33" s="46">
        <v>0</v>
      </c>
      <c r="R33" s="46">
        <v>0.79769800000000002</v>
      </c>
      <c r="S33" s="46">
        <v>0.31756400000000001</v>
      </c>
      <c r="T33" s="46">
        <v>0.97714299999999998</v>
      </c>
      <c r="U33" s="46">
        <v>0.44018499999999999</v>
      </c>
      <c r="V33" s="46">
        <v>0.15</v>
      </c>
      <c r="W33" s="46">
        <v>0.45220399999999999</v>
      </c>
      <c r="X33" s="46">
        <v>-0.27476</v>
      </c>
      <c r="Y33" s="46">
        <v>0.225885</v>
      </c>
      <c r="Z33" s="46">
        <v>-0.31442300000000001</v>
      </c>
      <c r="AA33" s="46">
        <v>0.225885</v>
      </c>
      <c r="AB33" s="46">
        <v>0.15</v>
      </c>
      <c r="AC33" s="46">
        <v>0.20788499999999999</v>
      </c>
      <c r="AD33" s="46">
        <v>0</v>
      </c>
      <c r="AE33" s="46">
        <v>0.20788499999999999</v>
      </c>
      <c r="AF33" s="46">
        <v>-0.31442300000000001</v>
      </c>
      <c r="AG33" s="46">
        <v>0.142788</v>
      </c>
      <c r="AH33" s="46">
        <v>-6.6940000000000003E-3</v>
      </c>
      <c r="AI33" s="46">
        <v>0</v>
      </c>
      <c r="AJ33" s="46">
        <v>0</v>
      </c>
      <c r="AK33" s="46">
        <v>-0.31756400000000001</v>
      </c>
      <c r="AL33" s="46">
        <v>0.97714299999999998</v>
      </c>
      <c r="AM33" s="46">
        <v>-0.44018499999999999</v>
      </c>
      <c r="AN33" s="46">
        <v>0.15</v>
      </c>
      <c r="AO33" s="46">
        <v>-0.45220399999999999</v>
      </c>
      <c r="AP33" s="46">
        <v>-0.27476</v>
      </c>
      <c r="AQ33" s="46">
        <v>-0.225885</v>
      </c>
      <c r="AR33" s="46">
        <v>-0.31442300000000001</v>
      </c>
      <c r="AS33" s="46">
        <v>-0.225885</v>
      </c>
      <c r="AT33" s="46">
        <v>0.15</v>
      </c>
      <c r="AU33" s="46">
        <v>-0.20788499999999999</v>
      </c>
      <c r="AV33" s="46">
        <v>0</v>
      </c>
      <c r="AW33" s="46">
        <v>-0.20788499999999999</v>
      </c>
      <c r="AX33" s="46">
        <v>-0.31442300000000001</v>
      </c>
      <c r="AY33" s="46">
        <v>-0.142788</v>
      </c>
      <c r="AZ33" s="46">
        <v>-6.6940000000000003E-3</v>
      </c>
    </row>
    <row r="34" spans="1:52" ht="25.5">
      <c r="A34" s="36">
        <v>32</v>
      </c>
      <c r="B34" s="50" t="s">
        <v>415</v>
      </c>
      <c r="C34" s="60" t="s">
        <v>394</v>
      </c>
      <c r="D34" s="38">
        <v>32</v>
      </c>
      <c r="E34" s="40">
        <v>65</v>
      </c>
      <c r="F34" s="40">
        <v>112</v>
      </c>
      <c r="G34" s="40">
        <v>108</v>
      </c>
      <c r="H34" s="40">
        <v>110</v>
      </c>
      <c r="I34" s="40" t="s">
        <v>66</v>
      </c>
      <c r="J34" s="40" t="s">
        <v>100</v>
      </c>
      <c r="K34" s="38" t="s">
        <v>125</v>
      </c>
      <c r="L34" s="49" t="s">
        <v>361</v>
      </c>
      <c r="M34" s="42" t="s">
        <v>198</v>
      </c>
      <c r="N34" s="43" t="s">
        <v>179</v>
      </c>
      <c r="O34" s="51" t="s">
        <v>240</v>
      </c>
      <c r="P34" s="45" t="s">
        <v>126</v>
      </c>
      <c r="Q34" s="46">
        <v>0</v>
      </c>
      <c r="R34" s="46">
        <v>0.75084300000000004</v>
      </c>
      <c r="S34" s="46">
        <v>0.25797100000000001</v>
      </c>
      <c r="T34" s="46">
        <v>0.70757400000000004</v>
      </c>
      <c r="U34" s="46">
        <v>0.49681500000000001</v>
      </c>
      <c r="V34" s="46">
        <v>0.15</v>
      </c>
      <c r="W34" s="46">
        <v>0.47486</v>
      </c>
      <c r="X34" s="46">
        <v>-0.19306200000000001</v>
      </c>
      <c r="Y34" s="46">
        <v>0.236822</v>
      </c>
      <c r="Z34" s="46">
        <v>-0.31384600000000001</v>
      </c>
      <c r="AA34" s="46">
        <v>0.236822</v>
      </c>
      <c r="AB34" s="46">
        <v>0.15</v>
      </c>
      <c r="AC34" s="46">
        <v>0.229519</v>
      </c>
      <c r="AD34" s="46">
        <v>-0.121153</v>
      </c>
      <c r="AE34" s="46">
        <v>0.229519</v>
      </c>
      <c r="AF34" s="46">
        <v>-0.31384600000000001</v>
      </c>
      <c r="AG34" s="46">
        <v>0.16325999999999999</v>
      </c>
      <c r="AH34" s="46">
        <v>-0.14657999999999999</v>
      </c>
      <c r="AI34" s="46">
        <v>0</v>
      </c>
      <c r="AJ34" s="46">
        <v>-0.121153</v>
      </c>
      <c r="AK34" s="46">
        <v>-0.25797100000000001</v>
      </c>
      <c r="AL34" s="46">
        <v>0.70757400000000004</v>
      </c>
      <c r="AM34" s="46">
        <v>-0.49681500000000001</v>
      </c>
      <c r="AN34" s="46">
        <v>0.15</v>
      </c>
      <c r="AO34" s="46">
        <v>-0.47486</v>
      </c>
      <c r="AP34" s="46">
        <v>-0.19306200000000001</v>
      </c>
      <c r="AQ34" s="46">
        <v>-0.236822</v>
      </c>
      <c r="AR34" s="46">
        <v>-0.31384600000000001</v>
      </c>
      <c r="AS34" s="46">
        <v>-0.236822</v>
      </c>
      <c r="AT34" s="46">
        <v>0.15</v>
      </c>
      <c r="AU34" s="46">
        <v>-0.229519</v>
      </c>
      <c r="AV34" s="46">
        <v>-0.121153</v>
      </c>
      <c r="AW34" s="46">
        <v>-0.229519</v>
      </c>
      <c r="AX34" s="46">
        <v>-0.31384600000000001</v>
      </c>
      <c r="AY34" s="46">
        <v>-0.16325999999999999</v>
      </c>
      <c r="AZ34" s="46">
        <v>-0.14657999999999999</v>
      </c>
    </row>
    <row r="35" spans="1:52">
      <c r="A35" s="36">
        <v>33</v>
      </c>
      <c r="B35" s="37" t="s">
        <v>413</v>
      </c>
      <c r="C35" s="60" t="s">
        <v>395</v>
      </c>
      <c r="D35" s="38">
        <v>33</v>
      </c>
      <c r="E35" s="40">
        <v>48.9</v>
      </c>
      <c r="F35" s="40">
        <v>348.5</v>
      </c>
      <c r="G35" s="40">
        <v>345.3</v>
      </c>
      <c r="H35" s="38">
        <v>346.9</v>
      </c>
      <c r="I35" s="40" t="s">
        <v>48</v>
      </c>
      <c r="J35" s="40" t="s">
        <v>127</v>
      </c>
      <c r="K35" s="38" t="s">
        <v>128</v>
      </c>
      <c r="L35" s="41" t="s">
        <v>353</v>
      </c>
      <c r="M35" s="42" t="s">
        <v>170</v>
      </c>
      <c r="N35" s="43" t="s">
        <v>165</v>
      </c>
      <c r="O35" s="47" t="s">
        <v>226</v>
      </c>
      <c r="P35" s="45" t="s">
        <v>339</v>
      </c>
      <c r="Q35" s="46">
        <v>0</v>
      </c>
      <c r="R35" s="46">
        <v>0.91745299999999996</v>
      </c>
      <c r="S35" s="46">
        <v>0.51209899999999997</v>
      </c>
      <c r="T35" s="46">
        <v>0.54820999999999998</v>
      </c>
      <c r="U35" s="46">
        <v>0.59498300000000004</v>
      </c>
      <c r="V35" s="46">
        <v>-1.6572E-2</v>
      </c>
      <c r="W35" s="46">
        <v>0.52190599999999998</v>
      </c>
      <c r="X35" s="46">
        <v>-0.25882300000000003</v>
      </c>
      <c r="Y35" s="46">
        <v>0.34772700000000001</v>
      </c>
      <c r="Z35" s="46">
        <v>-0.40198499999999998</v>
      </c>
      <c r="AA35" s="46">
        <v>0.34772700000000001</v>
      </c>
      <c r="AB35" s="46">
        <v>-1.6572E-2</v>
      </c>
      <c r="AC35" s="46">
        <v>0.33826200000000001</v>
      </c>
      <c r="AD35" s="46">
        <v>8.7115999999999999E-2</v>
      </c>
      <c r="AE35" s="46">
        <v>0.33826200000000001</v>
      </c>
      <c r="AF35" s="46">
        <v>-0.40198499999999998</v>
      </c>
      <c r="AG35" s="46">
        <v>0.26033600000000001</v>
      </c>
      <c r="AH35" s="46">
        <v>1.9939999999999999E-2</v>
      </c>
      <c r="AI35" s="46">
        <v>0</v>
      </c>
      <c r="AJ35" s="46">
        <v>0.106724</v>
      </c>
      <c r="AK35" s="46">
        <v>-0.51209899999999997</v>
      </c>
      <c r="AL35" s="46">
        <v>0.54820999999999998</v>
      </c>
      <c r="AM35" s="46">
        <v>-0.59498300000000004</v>
      </c>
      <c r="AN35" s="46">
        <v>-1.6572E-2</v>
      </c>
      <c r="AO35" s="46">
        <v>-0.52190599999999998</v>
      </c>
      <c r="AP35" s="46">
        <v>-0.25882300000000003</v>
      </c>
      <c r="AQ35" s="46">
        <v>-0.34772700000000001</v>
      </c>
      <c r="AR35" s="46">
        <v>-0.40198499999999998</v>
      </c>
      <c r="AS35" s="46">
        <v>-0.34772700000000001</v>
      </c>
      <c r="AT35" s="46">
        <v>-1.6572E-2</v>
      </c>
      <c r="AU35" s="46">
        <v>-0.33826200000000001</v>
      </c>
      <c r="AV35" s="46">
        <v>8.7115999999999999E-2</v>
      </c>
      <c r="AW35" s="46">
        <v>-0.33826200000000001</v>
      </c>
      <c r="AX35" s="46">
        <v>-0.40198499999999998</v>
      </c>
      <c r="AY35" s="46">
        <v>-0.26033600000000001</v>
      </c>
      <c r="AZ35" s="46">
        <v>1.9939999999999999E-2</v>
      </c>
    </row>
    <row r="36" spans="1:52">
      <c r="A36" s="36">
        <v>34</v>
      </c>
      <c r="B36" s="50" t="s">
        <v>415</v>
      </c>
      <c r="C36" s="60" t="s">
        <v>396</v>
      </c>
      <c r="D36" s="38">
        <v>34</v>
      </c>
      <c r="E36" s="40">
        <v>41.78</v>
      </c>
      <c r="F36" s="40">
        <v>170.3</v>
      </c>
      <c r="G36" s="52">
        <v>168.3</v>
      </c>
      <c r="H36" s="40">
        <v>169.3</v>
      </c>
      <c r="I36" s="40" t="s">
        <v>92</v>
      </c>
      <c r="J36" s="40" t="s">
        <v>129</v>
      </c>
      <c r="K36" s="38" t="s">
        <v>130</v>
      </c>
      <c r="L36" s="53" t="s">
        <v>349</v>
      </c>
      <c r="M36" s="42" t="s">
        <v>199</v>
      </c>
      <c r="N36" s="43" t="s">
        <v>200</v>
      </c>
      <c r="O36" s="47" t="s">
        <v>241</v>
      </c>
      <c r="P36" s="45" t="s">
        <v>343</v>
      </c>
      <c r="Q36" s="46">
        <v>0</v>
      </c>
      <c r="R36" s="46">
        <v>0.76914899999999997</v>
      </c>
      <c r="S36" s="46">
        <v>0.54036099999999998</v>
      </c>
      <c r="T36" s="46">
        <v>0.63761199999999996</v>
      </c>
      <c r="U36" s="46">
        <v>0.74632100000000001</v>
      </c>
      <c r="V36" s="46">
        <v>0.208846</v>
      </c>
      <c r="W36" s="46">
        <v>0.63312999999999997</v>
      </c>
      <c r="X36" s="46">
        <v>-5.8859000000000002E-2</v>
      </c>
      <c r="Y36" s="46">
        <v>0.43847999999999998</v>
      </c>
      <c r="Z36" s="46">
        <v>-0.16125100000000001</v>
      </c>
      <c r="AA36" s="46">
        <v>0.43847999999999998</v>
      </c>
      <c r="AB36" s="46">
        <v>0.208846</v>
      </c>
      <c r="AC36" s="46">
        <v>0.42307600000000001</v>
      </c>
      <c r="AD36" s="46">
        <v>0</v>
      </c>
      <c r="AE36" s="46">
        <v>0.42307600000000001</v>
      </c>
      <c r="AF36" s="46">
        <v>-0.16125100000000001</v>
      </c>
      <c r="AG36" s="46">
        <v>0.28605599999999998</v>
      </c>
      <c r="AH36" s="46">
        <v>-2.0627E-2</v>
      </c>
      <c r="AI36" s="46">
        <v>0</v>
      </c>
      <c r="AJ36" s="46">
        <v>2.0768999999999999E-2</v>
      </c>
      <c r="AK36" s="46">
        <v>-0.54036099999999998</v>
      </c>
      <c r="AL36" s="46">
        <v>0.63761199999999996</v>
      </c>
      <c r="AM36" s="46">
        <v>-0.74632100000000001</v>
      </c>
      <c r="AN36" s="46">
        <v>0.208846</v>
      </c>
      <c r="AO36" s="46">
        <v>-0.63312999999999997</v>
      </c>
      <c r="AP36" s="46">
        <v>-5.8859000000000002E-2</v>
      </c>
      <c r="AQ36" s="46">
        <v>-0.43847999999999998</v>
      </c>
      <c r="AR36" s="46">
        <v>-0.16125100000000001</v>
      </c>
      <c r="AS36" s="46">
        <v>-0.43847999999999998</v>
      </c>
      <c r="AT36" s="46">
        <v>0.208846</v>
      </c>
      <c r="AU36" s="46">
        <v>-0.42307600000000001</v>
      </c>
      <c r="AV36" s="46">
        <v>0</v>
      </c>
      <c r="AW36" s="46">
        <v>-0.42307600000000001</v>
      </c>
      <c r="AX36" s="46">
        <v>-0.16125100000000001</v>
      </c>
      <c r="AY36" s="46">
        <v>-0.28605599999999998</v>
      </c>
      <c r="AZ36" s="46">
        <v>-2.0627E-2</v>
      </c>
    </row>
    <row r="37" spans="1:52">
      <c r="A37" s="36">
        <v>35</v>
      </c>
      <c r="B37" s="50" t="s">
        <v>417</v>
      </c>
      <c r="C37" s="60" t="s">
        <v>397</v>
      </c>
      <c r="D37" s="38">
        <v>35</v>
      </c>
      <c r="E37" s="40">
        <v>44.29</v>
      </c>
      <c r="F37" s="40">
        <v>252.3</v>
      </c>
      <c r="G37" s="40">
        <v>247.2</v>
      </c>
      <c r="H37" s="40">
        <v>249.75</v>
      </c>
      <c r="I37" s="40" t="s">
        <v>82</v>
      </c>
      <c r="J37" s="40" t="s">
        <v>131</v>
      </c>
      <c r="K37" s="38" t="s">
        <v>216</v>
      </c>
      <c r="L37" s="53" t="s">
        <v>349</v>
      </c>
      <c r="M37" s="42" t="s">
        <v>201</v>
      </c>
      <c r="N37" s="43" t="s">
        <v>169</v>
      </c>
      <c r="O37" s="47" t="s">
        <v>242</v>
      </c>
      <c r="P37" s="45" t="s">
        <v>344</v>
      </c>
      <c r="Q37" s="46">
        <v>0</v>
      </c>
      <c r="R37" s="46">
        <v>1.2275700000000001</v>
      </c>
      <c r="S37" s="46">
        <v>0.18130599999999999</v>
      </c>
      <c r="T37" s="46">
        <v>1.1974199999999999</v>
      </c>
      <c r="U37" s="46">
        <v>0.62919999999999998</v>
      </c>
      <c r="V37" s="46">
        <v>-0.12634500000000001</v>
      </c>
      <c r="W37" s="46">
        <v>0.61628000000000005</v>
      </c>
      <c r="X37" s="46">
        <v>-0.224633</v>
      </c>
      <c r="Y37" s="46">
        <v>0.35818499999999998</v>
      </c>
      <c r="Z37" s="46">
        <v>-0.35383300000000001</v>
      </c>
      <c r="AA37" s="46">
        <v>0.35818499999999998</v>
      </c>
      <c r="AB37" s="46">
        <v>-0.12634500000000001</v>
      </c>
      <c r="AC37" s="46">
        <v>0.29703800000000002</v>
      </c>
      <c r="AD37" s="46">
        <v>0</v>
      </c>
      <c r="AE37" s="46">
        <v>0.29703800000000002</v>
      </c>
      <c r="AF37" s="46">
        <v>-0.35383300000000001</v>
      </c>
      <c r="AG37" s="46">
        <v>8.1826999999999997E-2</v>
      </c>
      <c r="AH37" s="46">
        <v>-4.3751999999999999E-2</v>
      </c>
      <c r="AI37" s="46">
        <v>0</v>
      </c>
      <c r="AJ37" s="46">
        <v>0</v>
      </c>
      <c r="AK37" s="46">
        <v>-0.18130599999999999</v>
      </c>
      <c r="AL37" s="46">
        <v>1.1974199999999999</v>
      </c>
      <c r="AM37" s="46">
        <v>-0.62919999999999998</v>
      </c>
      <c r="AN37" s="46">
        <v>-0.12634500000000001</v>
      </c>
      <c r="AO37" s="46">
        <v>-0.61628000000000005</v>
      </c>
      <c r="AP37" s="46">
        <v>-0.224633</v>
      </c>
      <c r="AQ37" s="46">
        <v>-0.35818499999999998</v>
      </c>
      <c r="AR37" s="46">
        <v>-0.35383300000000001</v>
      </c>
      <c r="AS37" s="46">
        <v>-0.35818499999999998</v>
      </c>
      <c r="AT37" s="46">
        <v>-0.12634500000000001</v>
      </c>
      <c r="AU37" s="46">
        <v>-0.29703800000000002</v>
      </c>
      <c r="AV37" s="46">
        <v>0</v>
      </c>
      <c r="AW37" s="46">
        <v>-0.29703800000000002</v>
      </c>
      <c r="AX37" s="46">
        <v>-0.35383300000000001</v>
      </c>
      <c r="AY37" s="46">
        <v>-8.1826999999999997E-2</v>
      </c>
      <c r="AZ37" s="46">
        <v>-4.3751999999999999E-2</v>
      </c>
    </row>
    <row r="38" spans="1:52" ht="25.5">
      <c r="A38" s="36">
        <v>36</v>
      </c>
      <c r="B38" s="50" t="s">
        <v>415</v>
      </c>
      <c r="C38" s="60" t="s">
        <v>398</v>
      </c>
      <c r="D38" s="38">
        <v>36</v>
      </c>
      <c r="E38" s="40">
        <v>109.82</v>
      </c>
      <c r="F38" s="40">
        <v>61.5</v>
      </c>
      <c r="G38" s="40">
        <v>68.3</v>
      </c>
      <c r="H38" s="40">
        <v>68.3</v>
      </c>
      <c r="I38" s="40" t="s">
        <v>66</v>
      </c>
      <c r="J38" s="40" t="s">
        <v>97</v>
      </c>
      <c r="K38" s="38" t="s">
        <v>132</v>
      </c>
      <c r="L38" s="41" t="s">
        <v>263</v>
      </c>
      <c r="M38" s="42" t="s">
        <v>189</v>
      </c>
      <c r="N38" s="43" t="s">
        <v>174</v>
      </c>
      <c r="O38" s="51" t="s">
        <v>236</v>
      </c>
      <c r="P38" s="45" t="s">
        <v>102</v>
      </c>
      <c r="Q38" s="46">
        <v>0</v>
      </c>
      <c r="R38" s="46">
        <v>1.32507</v>
      </c>
      <c r="S38" s="46">
        <v>0.32444299999999998</v>
      </c>
      <c r="T38" s="46">
        <v>1.0882000000000001</v>
      </c>
      <c r="U38" s="46">
        <v>0.42553000000000002</v>
      </c>
      <c r="V38" s="46">
        <v>-4.5644999999999998E-2</v>
      </c>
      <c r="W38" s="46">
        <v>0.397816</v>
      </c>
      <c r="X38" s="46">
        <v>-0.121951</v>
      </c>
      <c r="Y38" s="46">
        <v>0.19859599999999999</v>
      </c>
      <c r="Z38" s="46">
        <v>-0.29641099999999998</v>
      </c>
      <c r="AA38" s="46">
        <v>0.19859599999999999</v>
      </c>
      <c r="AB38" s="46">
        <v>-4.5644999999999998E-2</v>
      </c>
      <c r="AC38" s="46">
        <v>0.185616</v>
      </c>
      <c r="AD38" s="46">
        <v>0.202706</v>
      </c>
      <c r="AE38" s="46">
        <v>0.185616</v>
      </c>
      <c r="AF38" s="46">
        <v>-0.29641099999999998</v>
      </c>
      <c r="AG38" s="46">
        <v>0.112153</v>
      </c>
      <c r="AH38" s="46">
        <v>0.17089399999999999</v>
      </c>
      <c r="AI38" s="46">
        <v>0</v>
      </c>
      <c r="AJ38" s="46">
        <v>0.202706</v>
      </c>
      <c r="AK38" s="46">
        <v>-0.32444299999999998</v>
      </c>
      <c r="AL38" s="46">
        <v>1.0882000000000001</v>
      </c>
      <c r="AM38" s="46">
        <v>-0.42553000000000002</v>
      </c>
      <c r="AN38" s="46">
        <v>-4.5644999999999998E-2</v>
      </c>
      <c r="AO38" s="46">
        <v>-0.397816</v>
      </c>
      <c r="AP38" s="46">
        <v>-0.121951</v>
      </c>
      <c r="AQ38" s="46">
        <v>-0.19859599999999999</v>
      </c>
      <c r="AR38" s="46">
        <v>-0.29641099999999998</v>
      </c>
      <c r="AS38" s="46">
        <v>-0.19859599999999999</v>
      </c>
      <c r="AT38" s="46">
        <v>-4.5644999999999998E-2</v>
      </c>
      <c r="AU38" s="46">
        <v>-0.185616</v>
      </c>
      <c r="AV38" s="46">
        <v>0.202706</v>
      </c>
      <c r="AW38" s="46">
        <v>-0.185616</v>
      </c>
      <c r="AX38" s="46">
        <v>-0.29641099999999998</v>
      </c>
      <c r="AY38" s="46">
        <v>-0.112153</v>
      </c>
      <c r="AZ38" s="46">
        <v>0.17089399999999999</v>
      </c>
    </row>
    <row r="39" spans="1:52">
      <c r="A39" s="36">
        <v>37</v>
      </c>
      <c r="B39" s="37" t="s">
        <v>413</v>
      </c>
      <c r="C39" s="60" t="s">
        <v>399</v>
      </c>
      <c r="D39" s="38">
        <v>37</v>
      </c>
      <c r="E39" s="40">
        <v>46.4</v>
      </c>
      <c r="F39" s="40">
        <v>290.10000000000002</v>
      </c>
      <c r="G39" s="40">
        <v>279.5</v>
      </c>
      <c r="H39" s="40">
        <v>284.8</v>
      </c>
      <c r="I39" s="40" t="s">
        <v>44</v>
      </c>
      <c r="J39" s="40" t="s">
        <v>133</v>
      </c>
      <c r="K39" s="38" t="s">
        <v>217</v>
      </c>
      <c r="L39" s="41" t="s">
        <v>317</v>
      </c>
      <c r="M39" s="42" t="s">
        <v>202</v>
      </c>
      <c r="N39" s="43" t="s">
        <v>203</v>
      </c>
      <c r="O39" s="47" t="s">
        <v>243</v>
      </c>
      <c r="P39" s="45" t="s">
        <v>345</v>
      </c>
      <c r="Q39" s="46">
        <v>0</v>
      </c>
      <c r="R39" s="46">
        <v>1.11344</v>
      </c>
      <c r="S39" s="46">
        <v>0.94444899999999998</v>
      </c>
      <c r="T39" s="46">
        <v>0.95840099999999995</v>
      </c>
      <c r="U39" s="46">
        <v>1.30104</v>
      </c>
      <c r="V39" s="46">
        <v>-0.123905</v>
      </c>
      <c r="W39" s="46">
        <v>1.2545299999999999</v>
      </c>
      <c r="X39" s="46">
        <v>-1.05453</v>
      </c>
      <c r="Y39" s="46">
        <v>0.87010600000000005</v>
      </c>
      <c r="Z39" s="46">
        <v>-1.0751999999999999</v>
      </c>
      <c r="AA39" s="46">
        <v>0.87010600000000005</v>
      </c>
      <c r="AB39" s="46">
        <v>-0.123905</v>
      </c>
      <c r="AC39" s="46">
        <v>0.83996700000000002</v>
      </c>
      <c r="AD39" s="46">
        <v>-0.56331399999999998</v>
      </c>
      <c r="AE39" s="46">
        <v>0.83996700000000002</v>
      </c>
      <c r="AF39" s="46">
        <v>-1.0751999999999999</v>
      </c>
      <c r="AG39" s="46">
        <v>0.59948999999999997</v>
      </c>
      <c r="AH39" s="46">
        <v>-0.71860900000000005</v>
      </c>
      <c r="AI39" s="46">
        <v>0</v>
      </c>
      <c r="AJ39" s="46">
        <v>-0.56331399999999998</v>
      </c>
      <c r="AK39" s="46">
        <v>-0.94444899999999998</v>
      </c>
      <c r="AL39" s="46">
        <v>0.95840099999999995</v>
      </c>
      <c r="AM39" s="46">
        <v>-1.30104</v>
      </c>
      <c r="AN39" s="46">
        <v>-0.123905</v>
      </c>
      <c r="AO39" s="46">
        <v>-1.2545299999999999</v>
      </c>
      <c r="AP39" s="46">
        <v>-1.05453</v>
      </c>
      <c r="AQ39" s="46">
        <v>-0.87010600000000005</v>
      </c>
      <c r="AR39" s="46">
        <v>-1.0751999999999999</v>
      </c>
      <c r="AS39" s="46">
        <v>-0.87010600000000005</v>
      </c>
      <c r="AT39" s="46">
        <v>-0.123905</v>
      </c>
      <c r="AU39" s="46">
        <v>-0.83996700000000002</v>
      </c>
      <c r="AV39" s="46">
        <v>-0.56331399999999998</v>
      </c>
      <c r="AW39" s="46">
        <v>-0.83996700000000002</v>
      </c>
      <c r="AX39" s="46">
        <v>-1.0751999999999999</v>
      </c>
      <c r="AY39" s="46">
        <v>-0.59948999999999997</v>
      </c>
      <c r="AZ39" s="46">
        <v>-0.71860900000000005</v>
      </c>
    </row>
    <row r="40" spans="1:52">
      <c r="A40" s="36">
        <v>38</v>
      </c>
      <c r="B40" s="37" t="s">
        <v>413</v>
      </c>
      <c r="C40" s="60" t="s">
        <v>400</v>
      </c>
      <c r="D40" s="38">
        <v>38</v>
      </c>
      <c r="E40" s="40">
        <v>58.7</v>
      </c>
      <c r="F40" s="40">
        <v>279.5</v>
      </c>
      <c r="G40" s="40">
        <v>272.5</v>
      </c>
      <c r="H40" s="38">
        <v>276</v>
      </c>
      <c r="I40" s="40" t="s">
        <v>55</v>
      </c>
      <c r="J40" s="40" t="s">
        <v>134</v>
      </c>
      <c r="K40" s="38" t="s">
        <v>135</v>
      </c>
      <c r="L40" s="41" t="s">
        <v>319</v>
      </c>
      <c r="M40" s="42" t="s">
        <v>204</v>
      </c>
      <c r="N40" s="43" t="s">
        <v>169</v>
      </c>
      <c r="O40" s="47" t="s">
        <v>244</v>
      </c>
      <c r="P40" s="45" t="s">
        <v>136</v>
      </c>
      <c r="Q40" s="46">
        <v>0</v>
      </c>
      <c r="R40" s="46">
        <v>0.87695299999999998</v>
      </c>
      <c r="S40" s="46">
        <v>0.876336</v>
      </c>
      <c r="T40" s="46">
        <v>0.46323199999999998</v>
      </c>
      <c r="U40" s="46">
        <v>0.89876699999999998</v>
      </c>
      <c r="V40" s="46">
        <v>-4.9383000000000003E-2</v>
      </c>
      <c r="W40" s="46">
        <v>0.87135099999999999</v>
      </c>
      <c r="X40" s="46">
        <v>-0.30249199999999998</v>
      </c>
      <c r="Y40" s="46">
        <v>0.63381299999999996</v>
      </c>
      <c r="Z40" s="46">
        <v>-0.469476</v>
      </c>
      <c r="AA40" s="46">
        <v>0.63381299999999996</v>
      </c>
      <c r="AB40" s="46">
        <v>-4.9383000000000003E-2</v>
      </c>
      <c r="AC40" s="46">
        <v>0.62342799999999998</v>
      </c>
      <c r="AD40" s="46">
        <v>-1.2461E-2</v>
      </c>
      <c r="AE40" s="46">
        <v>0.62342799999999998</v>
      </c>
      <c r="AF40" s="46">
        <v>-0.469476</v>
      </c>
      <c r="AG40" s="46">
        <v>0.43365900000000002</v>
      </c>
      <c r="AH40" s="46">
        <v>-7.3201000000000002E-2</v>
      </c>
      <c r="AI40" s="46">
        <v>0</v>
      </c>
      <c r="AJ40" s="46">
        <v>-1.2461E-2</v>
      </c>
      <c r="AK40" s="46">
        <v>-0.876336</v>
      </c>
      <c r="AL40" s="46">
        <v>0.46323199999999998</v>
      </c>
      <c r="AM40" s="46">
        <v>-0.89876699999999998</v>
      </c>
      <c r="AN40" s="46">
        <v>-4.9383000000000003E-2</v>
      </c>
      <c r="AO40" s="46">
        <v>-0.87135099999999999</v>
      </c>
      <c r="AP40" s="46">
        <v>-0.30249199999999998</v>
      </c>
      <c r="AQ40" s="46">
        <v>-0.63381299999999996</v>
      </c>
      <c r="AR40" s="46">
        <v>-0.469476</v>
      </c>
      <c r="AS40" s="46">
        <v>-0.63381299999999996</v>
      </c>
      <c r="AT40" s="46">
        <v>-4.9383000000000003E-2</v>
      </c>
      <c r="AU40" s="46">
        <v>-0.62342799999999998</v>
      </c>
      <c r="AV40" s="46">
        <v>-1.2461E-2</v>
      </c>
      <c r="AW40" s="46">
        <v>-0.62342799999999998</v>
      </c>
      <c r="AX40" s="46">
        <v>-0.469476</v>
      </c>
      <c r="AY40" s="46">
        <v>-0.43365900000000002</v>
      </c>
      <c r="AZ40" s="46">
        <v>-7.3201000000000002E-2</v>
      </c>
    </row>
    <row r="41" spans="1:52" ht="24">
      <c r="A41" s="36">
        <v>39</v>
      </c>
      <c r="B41" s="50" t="s">
        <v>415</v>
      </c>
      <c r="C41" s="60" t="s">
        <v>401</v>
      </c>
      <c r="D41" s="38">
        <v>39</v>
      </c>
      <c r="E41" s="40">
        <v>50</v>
      </c>
      <c r="F41" s="40">
        <v>125</v>
      </c>
      <c r="G41" s="40">
        <v>113</v>
      </c>
      <c r="H41" s="40">
        <v>119</v>
      </c>
      <c r="I41" s="40" t="s">
        <v>66</v>
      </c>
      <c r="J41" s="40" t="s">
        <v>137</v>
      </c>
      <c r="K41" s="38" t="s">
        <v>138</v>
      </c>
      <c r="L41" s="41" t="s">
        <v>320</v>
      </c>
      <c r="M41" s="42" t="s">
        <v>198</v>
      </c>
      <c r="N41" s="43" t="s">
        <v>179</v>
      </c>
      <c r="O41" s="47" t="s">
        <v>230</v>
      </c>
      <c r="P41" s="45" t="s">
        <v>77</v>
      </c>
      <c r="Q41" s="46">
        <v>0</v>
      </c>
      <c r="R41" s="46">
        <v>0.74768599999999996</v>
      </c>
      <c r="S41" s="46">
        <v>0.34665499999999999</v>
      </c>
      <c r="T41" s="46">
        <v>0.70199400000000001</v>
      </c>
      <c r="U41" s="46">
        <v>0.454212</v>
      </c>
      <c r="V41" s="46">
        <v>8.3539000000000002E-2</v>
      </c>
      <c r="W41" s="46">
        <v>0.359232</v>
      </c>
      <c r="X41" s="46">
        <v>-0.34338400000000002</v>
      </c>
      <c r="Y41" s="46">
        <v>0</v>
      </c>
      <c r="Z41" s="46">
        <v>-0.36646099999999998</v>
      </c>
      <c r="AA41" s="46">
        <v>0</v>
      </c>
      <c r="AB41" s="46">
        <v>8.3539000000000002E-2</v>
      </c>
      <c r="AC41" s="46">
        <v>0</v>
      </c>
      <c r="AD41" s="46">
        <v>-0.36646099999999998</v>
      </c>
      <c r="AE41" s="46">
        <v>0</v>
      </c>
      <c r="AF41" s="46">
        <v>-0.36646099999999998</v>
      </c>
      <c r="AG41" s="46">
        <v>0</v>
      </c>
      <c r="AH41" s="46">
        <v>-0.36646099999999998</v>
      </c>
      <c r="AI41" s="46">
        <v>0</v>
      </c>
      <c r="AJ41" s="46">
        <v>-0.36646099999999998</v>
      </c>
      <c r="AK41" s="46">
        <v>-0.34665499999999999</v>
      </c>
      <c r="AL41" s="46">
        <v>0.70199400000000001</v>
      </c>
      <c r="AM41" s="46">
        <v>-0.454212</v>
      </c>
      <c r="AN41" s="46">
        <v>8.3539000000000002E-2</v>
      </c>
      <c r="AO41" s="46">
        <v>-0.359232</v>
      </c>
      <c r="AP41" s="46">
        <v>-0.34338400000000002</v>
      </c>
      <c r="AQ41" s="46">
        <v>0</v>
      </c>
      <c r="AR41" s="46">
        <v>-0.36646099999999998</v>
      </c>
      <c r="AS41" s="46">
        <v>0</v>
      </c>
      <c r="AT41" s="46">
        <v>8.3539000000000002E-2</v>
      </c>
      <c r="AU41" s="46">
        <v>0</v>
      </c>
      <c r="AV41" s="46">
        <v>-0.36646099999999998</v>
      </c>
      <c r="AW41" s="46">
        <v>0</v>
      </c>
      <c r="AX41" s="46">
        <v>-0.36646099999999998</v>
      </c>
      <c r="AY41" s="46">
        <v>0</v>
      </c>
      <c r="AZ41" s="46">
        <v>-0.36646099999999998</v>
      </c>
    </row>
    <row r="42" spans="1:52">
      <c r="A42" s="36">
        <v>40</v>
      </c>
      <c r="B42" s="37" t="s">
        <v>420</v>
      </c>
      <c r="C42" s="60" t="s">
        <v>402</v>
      </c>
      <c r="D42" s="38">
        <v>40</v>
      </c>
      <c r="E42" s="40">
        <v>83.1</v>
      </c>
      <c r="F42" s="40">
        <v>155.69999999999999</v>
      </c>
      <c r="G42" s="40">
        <v>145.5</v>
      </c>
      <c r="H42" s="40">
        <v>150.6</v>
      </c>
      <c r="I42" s="40" t="s">
        <v>92</v>
      </c>
      <c r="J42" s="40" t="s">
        <v>139</v>
      </c>
      <c r="K42" s="38" t="s">
        <v>140</v>
      </c>
      <c r="L42" s="49" t="s">
        <v>349</v>
      </c>
      <c r="M42" s="42" t="s">
        <v>205</v>
      </c>
      <c r="N42" s="43" t="s">
        <v>206</v>
      </c>
      <c r="O42" s="47" t="s">
        <v>228</v>
      </c>
      <c r="P42" s="45" t="s">
        <v>72</v>
      </c>
      <c r="Q42" s="46">
        <v>0</v>
      </c>
      <c r="R42" s="46">
        <v>0.87363000000000002</v>
      </c>
      <c r="S42" s="46">
        <v>0.33583400000000002</v>
      </c>
      <c r="T42" s="46">
        <v>0.64310699999999998</v>
      </c>
      <c r="U42" s="46">
        <v>0.39482800000000001</v>
      </c>
      <c r="V42" s="46">
        <v>0.15</v>
      </c>
      <c r="W42" s="46">
        <v>0.37145800000000001</v>
      </c>
      <c r="X42" s="46">
        <v>-0.27002599999999999</v>
      </c>
      <c r="Y42" s="46">
        <v>0.21282400000000001</v>
      </c>
      <c r="Z42" s="46">
        <v>-0.45699099999999998</v>
      </c>
      <c r="AA42" s="46">
        <v>0.21282400000000001</v>
      </c>
      <c r="AB42" s="46">
        <v>0.15</v>
      </c>
      <c r="AC42" s="46">
        <v>0.19855</v>
      </c>
      <c r="AD42" s="46">
        <v>-9.4520000000000003E-3</v>
      </c>
      <c r="AE42" s="46">
        <v>0.19855</v>
      </c>
      <c r="AF42" s="46">
        <v>-0.45699099999999998</v>
      </c>
      <c r="AG42" s="46">
        <v>0.17010400000000001</v>
      </c>
      <c r="AH42" s="46">
        <v>-7.6717999999999995E-2</v>
      </c>
      <c r="AI42" s="46">
        <v>0</v>
      </c>
      <c r="AJ42" s="46">
        <v>-9.4520000000000003E-3</v>
      </c>
      <c r="AK42" s="46">
        <v>-0.33583400000000002</v>
      </c>
      <c r="AL42" s="46">
        <v>0.64310699999999998</v>
      </c>
      <c r="AM42" s="46">
        <v>-0.39482800000000001</v>
      </c>
      <c r="AN42" s="46">
        <v>0.15</v>
      </c>
      <c r="AO42" s="46">
        <v>-0.37145800000000001</v>
      </c>
      <c r="AP42" s="46">
        <v>-0.27002599999999999</v>
      </c>
      <c r="AQ42" s="46">
        <v>-0.21282400000000001</v>
      </c>
      <c r="AR42" s="46">
        <v>-0.45699099999999998</v>
      </c>
      <c r="AS42" s="46">
        <v>-0.21282400000000001</v>
      </c>
      <c r="AT42" s="46">
        <v>0.15</v>
      </c>
      <c r="AU42" s="46">
        <v>-0.19855</v>
      </c>
      <c r="AV42" s="46">
        <v>-9.4520000000000003E-3</v>
      </c>
      <c r="AW42" s="46">
        <v>-0.19855</v>
      </c>
      <c r="AX42" s="46">
        <v>-0.45699099999999998</v>
      </c>
      <c r="AY42" s="46">
        <v>-0.17010400000000001</v>
      </c>
      <c r="AZ42" s="46">
        <v>-7.6717999999999995E-2</v>
      </c>
    </row>
    <row r="43" spans="1:52">
      <c r="A43" s="36">
        <v>41</v>
      </c>
      <c r="B43" s="37" t="s">
        <v>420</v>
      </c>
      <c r="C43" s="60" t="s">
        <v>403</v>
      </c>
      <c r="D43" s="38">
        <v>41</v>
      </c>
      <c r="E43" s="40">
        <v>60.9</v>
      </c>
      <c r="F43" s="40">
        <v>84.9</v>
      </c>
      <c r="G43" s="40">
        <v>66.043000000000006</v>
      </c>
      <c r="H43" s="40">
        <v>75.471500000000006</v>
      </c>
      <c r="I43" s="40" t="s">
        <v>66</v>
      </c>
      <c r="J43" s="40" t="s">
        <v>141</v>
      </c>
      <c r="K43" s="51" t="s">
        <v>142</v>
      </c>
      <c r="L43" s="41" t="s">
        <v>301</v>
      </c>
      <c r="M43" s="42" t="s">
        <v>193</v>
      </c>
      <c r="N43" s="43" t="s">
        <v>194</v>
      </c>
      <c r="O43" s="47" t="s">
        <v>238</v>
      </c>
      <c r="P43" s="45" t="s">
        <v>116</v>
      </c>
      <c r="Q43" s="46">
        <v>0</v>
      </c>
      <c r="R43" s="46">
        <v>1.1854499999999999</v>
      </c>
      <c r="S43" s="46">
        <v>0.74823700000000004</v>
      </c>
      <c r="T43" s="46">
        <v>0.90637599999999996</v>
      </c>
      <c r="U43" s="46">
        <v>1.1141300000000001</v>
      </c>
      <c r="V43" s="46">
        <v>9.4012999999999999E-2</v>
      </c>
      <c r="W43" s="46">
        <v>0.88501700000000005</v>
      </c>
      <c r="X43" s="46">
        <v>-0.73841999999999997</v>
      </c>
      <c r="Y43" s="46">
        <v>0.49284099999999997</v>
      </c>
      <c r="Z43" s="46">
        <v>-1.1785600000000001</v>
      </c>
      <c r="AA43" s="46">
        <v>0.49284099999999997</v>
      </c>
      <c r="AB43" s="46">
        <v>9.4012999999999999E-2</v>
      </c>
      <c r="AC43" s="46">
        <v>0.47045399999999998</v>
      </c>
      <c r="AD43" s="46">
        <v>-0.49957499999999999</v>
      </c>
      <c r="AE43" s="46">
        <v>0.47045399999999998</v>
      </c>
      <c r="AF43" s="46">
        <v>-1.1785600000000001</v>
      </c>
      <c r="AG43" s="46">
        <v>0.43376900000000002</v>
      </c>
      <c r="AH43" s="46">
        <v>-0.56408599999999998</v>
      </c>
      <c r="AI43" s="46">
        <v>0</v>
      </c>
      <c r="AJ43" s="46">
        <v>-0.49957499999999999</v>
      </c>
      <c r="AK43" s="46">
        <v>-0.74823700000000004</v>
      </c>
      <c r="AL43" s="46">
        <v>0.90637599999999996</v>
      </c>
      <c r="AM43" s="46">
        <v>-1.1141300000000001</v>
      </c>
      <c r="AN43" s="46">
        <v>9.4012999999999999E-2</v>
      </c>
      <c r="AO43" s="46">
        <v>-0.88501700000000005</v>
      </c>
      <c r="AP43" s="46">
        <v>-0.73841999999999997</v>
      </c>
      <c r="AQ43" s="46">
        <v>-0.49284099999999997</v>
      </c>
      <c r="AR43" s="46">
        <v>-1.1785600000000001</v>
      </c>
      <c r="AS43" s="46">
        <v>-0.49284099999999997</v>
      </c>
      <c r="AT43" s="46">
        <v>9.4012999999999999E-2</v>
      </c>
      <c r="AU43" s="46">
        <v>-0.47045399999999998</v>
      </c>
      <c r="AV43" s="46">
        <v>-0.49957499999999999</v>
      </c>
      <c r="AW43" s="46">
        <v>-0.47045399999999998</v>
      </c>
      <c r="AX43" s="46">
        <v>-1.1785600000000001</v>
      </c>
      <c r="AY43" s="46">
        <v>-0.43376900000000002</v>
      </c>
      <c r="AZ43" s="46">
        <v>-0.56408599999999998</v>
      </c>
    </row>
    <row r="44" spans="1:52">
      <c r="A44" s="36">
        <v>42</v>
      </c>
      <c r="B44" s="50" t="s">
        <v>415</v>
      </c>
      <c r="C44" s="60" t="s">
        <v>404</v>
      </c>
      <c r="D44" s="38">
        <v>42</v>
      </c>
      <c r="E44" s="40">
        <v>55</v>
      </c>
      <c r="F44" s="40">
        <v>112.6</v>
      </c>
      <c r="G44" s="40">
        <v>109</v>
      </c>
      <c r="H44" s="38">
        <v>110.8</v>
      </c>
      <c r="I44" s="40" t="s">
        <v>66</v>
      </c>
      <c r="J44" s="40" t="s">
        <v>143</v>
      </c>
      <c r="K44" s="38" t="s">
        <v>144</v>
      </c>
      <c r="L44" s="49" t="s">
        <v>349</v>
      </c>
      <c r="M44" s="42" t="s">
        <v>207</v>
      </c>
      <c r="N44" s="43" t="s">
        <v>203</v>
      </c>
      <c r="O44" s="47" t="s">
        <v>245</v>
      </c>
      <c r="P44" s="45" t="s">
        <v>145</v>
      </c>
      <c r="Q44" s="46">
        <v>0</v>
      </c>
      <c r="R44" s="46">
        <v>0.90548099999999998</v>
      </c>
      <c r="S44" s="46">
        <v>0.48855100000000001</v>
      </c>
      <c r="T44" s="46">
        <v>0.761154</v>
      </c>
      <c r="U44" s="46">
        <v>0.68617300000000003</v>
      </c>
      <c r="V44" s="46">
        <v>0.15</v>
      </c>
      <c r="W44" s="46">
        <v>0.43407699999999999</v>
      </c>
      <c r="X44" s="46">
        <v>-0.311222</v>
      </c>
      <c r="Y44" s="46">
        <v>0</v>
      </c>
      <c r="Z44" s="46">
        <v>-0.35854799999999998</v>
      </c>
      <c r="AA44" s="46">
        <v>0</v>
      </c>
      <c r="AB44" s="46">
        <v>0.15</v>
      </c>
      <c r="AC44" s="46">
        <v>0</v>
      </c>
      <c r="AD44" s="46">
        <v>-0.35854799999999998</v>
      </c>
      <c r="AE44" s="46">
        <v>0</v>
      </c>
      <c r="AF44" s="46">
        <v>-0.35854799999999998</v>
      </c>
      <c r="AG44" s="46">
        <v>0</v>
      </c>
      <c r="AH44" s="46">
        <v>-0.35854799999999998</v>
      </c>
      <c r="AI44" s="46">
        <v>0</v>
      </c>
      <c r="AJ44" s="46">
        <v>-0.35854799999999998</v>
      </c>
      <c r="AK44" s="46">
        <v>-0.48855100000000001</v>
      </c>
      <c r="AL44" s="46">
        <v>0.761154</v>
      </c>
      <c r="AM44" s="46">
        <v>-0.68617300000000003</v>
      </c>
      <c r="AN44" s="46">
        <v>0.15</v>
      </c>
      <c r="AO44" s="46">
        <v>-0.43407699999999999</v>
      </c>
      <c r="AP44" s="46">
        <v>-0.311222</v>
      </c>
      <c r="AQ44" s="46">
        <v>0</v>
      </c>
      <c r="AR44" s="46">
        <v>-0.35854799999999998</v>
      </c>
      <c r="AS44" s="46">
        <v>0</v>
      </c>
      <c r="AT44" s="46">
        <v>0.15</v>
      </c>
      <c r="AU44" s="46">
        <v>0</v>
      </c>
      <c r="AV44" s="46">
        <v>-0.35854799999999998</v>
      </c>
      <c r="AW44" s="46">
        <v>0</v>
      </c>
      <c r="AX44" s="46">
        <v>-0.35854799999999998</v>
      </c>
      <c r="AY44" s="46">
        <v>0</v>
      </c>
      <c r="AZ44" s="46">
        <v>-0.35854799999999998</v>
      </c>
    </row>
    <row r="45" spans="1:52">
      <c r="A45" s="36">
        <v>43</v>
      </c>
      <c r="B45" s="37" t="s">
        <v>413</v>
      </c>
      <c r="C45" s="60" t="s">
        <v>405</v>
      </c>
      <c r="D45" s="38">
        <v>43</v>
      </c>
      <c r="E45" s="40">
        <v>22.6</v>
      </c>
      <c r="F45" s="40">
        <v>376.1</v>
      </c>
      <c r="G45" s="40">
        <v>364.7</v>
      </c>
      <c r="H45" s="40">
        <v>370.4</v>
      </c>
      <c r="I45" s="40" t="s">
        <v>44</v>
      </c>
      <c r="J45" s="40" t="s">
        <v>146</v>
      </c>
      <c r="K45" s="38" t="s">
        <v>218</v>
      </c>
      <c r="L45" s="49" t="s">
        <v>349</v>
      </c>
      <c r="M45" s="42" t="s">
        <v>208</v>
      </c>
      <c r="N45" s="43" t="s">
        <v>196</v>
      </c>
      <c r="O45" s="47" t="s">
        <v>246</v>
      </c>
      <c r="P45" s="45" t="s">
        <v>346</v>
      </c>
      <c r="Q45" s="46">
        <v>0</v>
      </c>
      <c r="R45" s="46">
        <v>0.64807700000000001</v>
      </c>
      <c r="S45" s="46">
        <v>0.186304</v>
      </c>
      <c r="T45" s="46">
        <v>0.756077</v>
      </c>
      <c r="U45" s="46">
        <v>0.473609</v>
      </c>
      <c r="V45" s="46">
        <v>-3.3529999999999997E-2</v>
      </c>
      <c r="W45" s="46">
        <v>0.38153300000000001</v>
      </c>
      <c r="X45" s="46">
        <v>-0.29757699999999998</v>
      </c>
      <c r="Y45" s="46">
        <v>0.27001900000000001</v>
      </c>
      <c r="Z45" s="46">
        <v>-0.48472999999999999</v>
      </c>
      <c r="AA45" s="46">
        <v>0.27001900000000001</v>
      </c>
      <c r="AB45" s="46">
        <v>-3.3529999999999997E-2</v>
      </c>
      <c r="AC45" s="46">
        <v>0.25548100000000001</v>
      </c>
      <c r="AD45" s="46">
        <v>-7.6845999999999998E-2</v>
      </c>
      <c r="AE45" s="46">
        <v>0.25548100000000001</v>
      </c>
      <c r="AF45" s="46">
        <v>-0.48472999999999999</v>
      </c>
      <c r="AG45" s="46">
        <v>0.16243199999999999</v>
      </c>
      <c r="AH45" s="46">
        <v>-0.14130100000000001</v>
      </c>
      <c r="AI45" s="46">
        <v>0</v>
      </c>
      <c r="AJ45" s="46">
        <v>-7.6845999999999998E-2</v>
      </c>
      <c r="AK45" s="46">
        <v>-0.186304</v>
      </c>
      <c r="AL45" s="46">
        <v>0.756077</v>
      </c>
      <c r="AM45" s="46">
        <v>-0.473609</v>
      </c>
      <c r="AN45" s="46">
        <v>-3.3529999999999997E-2</v>
      </c>
      <c r="AO45" s="46">
        <v>-0.38153300000000001</v>
      </c>
      <c r="AP45" s="46">
        <v>-0.29757699999999998</v>
      </c>
      <c r="AQ45" s="46">
        <v>-0.27001900000000001</v>
      </c>
      <c r="AR45" s="46">
        <v>-0.48472999999999999</v>
      </c>
      <c r="AS45" s="46">
        <v>-0.27001900000000001</v>
      </c>
      <c r="AT45" s="46">
        <v>-3.3529999999999997E-2</v>
      </c>
      <c r="AU45" s="46">
        <v>-0.25548100000000001</v>
      </c>
      <c r="AV45" s="46">
        <v>-7.6845999999999998E-2</v>
      </c>
      <c r="AW45" s="46">
        <v>-0.25548100000000001</v>
      </c>
      <c r="AX45" s="46">
        <v>-0.48472999999999999</v>
      </c>
      <c r="AY45" s="46">
        <v>-0.16243199999999999</v>
      </c>
      <c r="AZ45" s="46">
        <v>-0.14130100000000001</v>
      </c>
    </row>
    <row r="46" spans="1:52">
      <c r="A46" s="36">
        <v>44</v>
      </c>
      <c r="B46" s="37" t="s">
        <v>413</v>
      </c>
      <c r="C46" s="60" t="s">
        <v>406</v>
      </c>
      <c r="D46" s="38">
        <v>44</v>
      </c>
      <c r="E46" s="40">
        <v>21</v>
      </c>
      <c r="F46" s="40">
        <v>369.6</v>
      </c>
      <c r="G46" s="40">
        <v>367.6</v>
      </c>
      <c r="H46" s="40">
        <v>368.6</v>
      </c>
      <c r="I46" s="40" t="s">
        <v>44</v>
      </c>
      <c r="J46" s="40" t="s">
        <v>147</v>
      </c>
      <c r="K46" s="38" t="s">
        <v>148</v>
      </c>
      <c r="L46" s="41" t="s">
        <v>362</v>
      </c>
      <c r="M46" s="42" t="s">
        <v>162</v>
      </c>
      <c r="N46" s="43" t="s">
        <v>163</v>
      </c>
      <c r="O46" s="47" t="s">
        <v>247</v>
      </c>
      <c r="P46" s="45" t="s">
        <v>149</v>
      </c>
      <c r="Q46" s="46">
        <v>0</v>
      </c>
      <c r="R46" s="46">
        <v>0.80828800000000001</v>
      </c>
      <c r="S46" s="46">
        <v>0.25715900000000003</v>
      </c>
      <c r="T46" s="46">
        <v>0.75289200000000001</v>
      </c>
      <c r="U46" s="46">
        <v>0.47057700000000002</v>
      </c>
      <c r="V46" s="46">
        <v>-0.187498</v>
      </c>
      <c r="W46" s="46">
        <v>0.46817300000000001</v>
      </c>
      <c r="X46" s="46">
        <v>-0.24851000000000001</v>
      </c>
      <c r="Y46" s="46">
        <v>0.26050000000000001</v>
      </c>
      <c r="Z46" s="46">
        <v>-0.37350899999999998</v>
      </c>
      <c r="AA46" s="46">
        <v>0.26050000000000001</v>
      </c>
      <c r="AB46" s="46">
        <v>-0.187498</v>
      </c>
      <c r="AC46" s="46">
        <v>0.24942300000000001</v>
      </c>
      <c r="AD46" s="46">
        <v>2.6346999999999999E-2</v>
      </c>
      <c r="AE46" s="46">
        <v>0.24942300000000001</v>
      </c>
      <c r="AF46" s="46">
        <v>-0.37350899999999998</v>
      </c>
      <c r="AG46" s="46">
        <v>0.16125</v>
      </c>
      <c r="AH46" s="46">
        <v>2.3144000000000001E-2</v>
      </c>
      <c r="AI46" s="46">
        <v>0</v>
      </c>
      <c r="AJ46" s="46">
        <v>2.6346999999999999E-2</v>
      </c>
      <c r="AK46" s="46">
        <v>-0.25715900000000003</v>
      </c>
      <c r="AL46" s="46">
        <v>0.75289200000000001</v>
      </c>
      <c r="AM46" s="46">
        <v>-0.47057700000000002</v>
      </c>
      <c r="AN46" s="46">
        <v>-0.187498</v>
      </c>
      <c r="AO46" s="46">
        <v>-0.46817300000000001</v>
      </c>
      <c r="AP46" s="46">
        <v>-0.24851000000000001</v>
      </c>
      <c r="AQ46" s="46">
        <v>-0.26050000000000001</v>
      </c>
      <c r="AR46" s="46">
        <v>-0.37350899999999998</v>
      </c>
      <c r="AS46" s="46">
        <v>-0.26050000000000001</v>
      </c>
      <c r="AT46" s="46">
        <v>-0.187498</v>
      </c>
      <c r="AU46" s="46">
        <v>-0.24942300000000001</v>
      </c>
      <c r="AV46" s="46">
        <v>2.6346999999999999E-2</v>
      </c>
      <c r="AW46" s="46">
        <v>-0.24942300000000001</v>
      </c>
      <c r="AX46" s="46">
        <v>-0.37350899999999998</v>
      </c>
      <c r="AY46" s="46">
        <v>-0.16125</v>
      </c>
      <c r="AZ46" s="46">
        <v>2.3144000000000001E-2</v>
      </c>
    </row>
    <row r="47" spans="1:52" ht="21">
      <c r="A47" s="36">
        <v>45</v>
      </c>
      <c r="B47" s="50" t="s">
        <v>417</v>
      </c>
      <c r="C47" s="60" t="s">
        <v>407</v>
      </c>
      <c r="D47" s="38">
        <v>45</v>
      </c>
      <c r="E47" s="40">
        <v>28.32</v>
      </c>
      <c r="F47" s="40">
        <v>247.2</v>
      </c>
      <c r="G47" s="40">
        <v>242</v>
      </c>
      <c r="H47" s="40">
        <v>244.6</v>
      </c>
      <c r="I47" s="40" t="s">
        <v>82</v>
      </c>
      <c r="J47" s="40" t="s">
        <v>150</v>
      </c>
      <c r="K47" s="38" t="s">
        <v>151</v>
      </c>
      <c r="L47" s="41" t="s">
        <v>356</v>
      </c>
      <c r="M47" s="42" t="s">
        <v>209</v>
      </c>
      <c r="N47" s="43" t="s">
        <v>172</v>
      </c>
      <c r="O47" s="47" t="s">
        <v>248</v>
      </c>
      <c r="P47" s="45" t="s">
        <v>347</v>
      </c>
      <c r="Q47" s="46">
        <v>0</v>
      </c>
      <c r="R47" s="46">
        <v>1.2882899999999999</v>
      </c>
      <c r="S47" s="46">
        <v>0.82056099999999998</v>
      </c>
      <c r="T47" s="46">
        <v>0.94734700000000005</v>
      </c>
      <c r="U47" s="46">
        <v>1.0323100000000001</v>
      </c>
      <c r="V47" s="46">
        <v>4.6640000000000001E-2</v>
      </c>
      <c r="W47" s="46">
        <v>1.00718</v>
      </c>
      <c r="X47" s="46">
        <v>-1.2888E-2</v>
      </c>
      <c r="Y47" s="46">
        <v>0.79962</v>
      </c>
      <c r="Z47" s="46">
        <v>-0.124144</v>
      </c>
      <c r="AA47" s="46">
        <v>0.79962</v>
      </c>
      <c r="AB47" s="46">
        <v>4.6640000000000001E-2</v>
      </c>
      <c r="AC47" s="46">
        <v>0.78225699999999998</v>
      </c>
      <c r="AD47" s="46">
        <v>0.64600199999999997</v>
      </c>
      <c r="AE47" s="46">
        <v>0.78225699999999998</v>
      </c>
      <c r="AF47" s="46">
        <v>-0.124144</v>
      </c>
      <c r="AG47" s="46">
        <v>0.53115699999999999</v>
      </c>
      <c r="AH47" s="46">
        <v>0.53262500000000002</v>
      </c>
      <c r="AI47" s="46">
        <v>0</v>
      </c>
      <c r="AJ47" s="46">
        <v>0.64600199999999997</v>
      </c>
      <c r="AK47" s="46">
        <v>-0.82056099999999998</v>
      </c>
      <c r="AL47" s="46">
        <v>0.94734700000000005</v>
      </c>
      <c r="AM47" s="46">
        <v>-1.0323100000000001</v>
      </c>
      <c r="AN47" s="46">
        <v>4.6640000000000001E-2</v>
      </c>
      <c r="AO47" s="46">
        <v>-1.00718</v>
      </c>
      <c r="AP47" s="46">
        <v>-1.2888E-2</v>
      </c>
      <c r="AQ47" s="46">
        <v>-0.79962</v>
      </c>
      <c r="AR47" s="46">
        <v>-0.124144</v>
      </c>
      <c r="AS47" s="46">
        <v>-0.79962</v>
      </c>
      <c r="AT47" s="46">
        <v>4.6640000000000001E-2</v>
      </c>
      <c r="AU47" s="46">
        <v>-0.78225699999999998</v>
      </c>
      <c r="AV47" s="46">
        <v>0.64600199999999997</v>
      </c>
      <c r="AW47" s="46">
        <v>-0.78225699999999998</v>
      </c>
      <c r="AX47" s="46">
        <v>-0.124144</v>
      </c>
      <c r="AY47" s="46">
        <v>-0.53115699999999999</v>
      </c>
      <c r="AZ47" s="46">
        <v>0.53262500000000002</v>
      </c>
    </row>
    <row r="48" spans="1:52" ht="25.5">
      <c r="A48" s="36">
        <v>46</v>
      </c>
      <c r="B48" s="50" t="s">
        <v>415</v>
      </c>
      <c r="C48" s="60" t="s">
        <v>408</v>
      </c>
      <c r="D48" s="38">
        <v>46</v>
      </c>
      <c r="E48" s="40">
        <v>14.271000000000001</v>
      </c>
      <c r="F48" s="40" t="s">
        <v>152</v>
      </c>
      <c r="G48" s="40">
        <v>109</v>
      </c>
      <c r="H48" s="40">
        <v>109</v>
      </c>
      <c r="I48" s="38" t="s">
        <v>66</v>
      </c>
      <c r="J48" s="40" t="s">
        <v>106</v>
      </c>
      <c r="K48" s="38" t="s">
        <v>153</v>
      </c>
      <c r="L48" s="41" t="s">
        <v>331</v>
      </c>
      <c r="M48" s="42" t="s">
        <v>210</v>
      </c>
      <c r="N48" s="43" t="s">
        <v>191</v>
      </c>
      <c r="O48" s="51" t="s">
        <v>237</v>
      </c>
      <c r="P48" s="45" t="s">
        <v>108</v>
      </c>
      <c r="Q48" s="46">
        <v>0</v>
      </c>
      <c r="R48" s="46">
        <v>1.1368799999999999</v>
      </c>
      <c r="S48" s="46">
        <v>0.45015899999999998</v>
      </c>
      <c r="T48" s="46">
        <v>0.96662199999999998</v>
      </c>
      <c r="U48" s="46">
        <v>0.723495</v>
      </c>
      <c r="V48" s="46">
        <v>4.1154999999999997E-2</v>
      </c>
      <c r="W48" s="46">
        <v>0.61810500000000002</v>
      </c>
      <c r="X48" s="46">
        <v>-0.218222</v>
      </c>
      <c r="Y48" s="46">
        <v>0.42753600000000003</v>
      </c>
      <c r="Z48" s="46">
        <v>-0.33743299999999998</v>
      </c>
      <c r="AA48" s="46">
        <v>0.42753600000000003</v>
      </c>
      <c r="AB48" s="46">
        <v>4.1154999999999997E-2</v>
      </c>
      <c r="AC48" s="46">
        <v>0.390789</v>
      </c>
      <c r="AD48" s="46">
        <v>-5.4710000000000002E-2</v>
      </c>
      <c r="AE48" s="46">
        <v>0.390789</v>
      </c>
      <c r="AF48" s="46">
        <v>-0.33743299999999998</v>
      </c>
      <c r="AG48" s="46">
        <v>0.25627499999999998</v>
      </c>
      <c r="AH48" s="46">
        <v>-0.124351</v>
      </c>
      <c r="AI48" s="46">
        <v>0</v>
      </c>
      <c r="AJ48" s="46">
        <v>-5.4710000000000002E-2</v>
      </c>
      <c r="AK48" s="46">
        <v>-0.45015899999999998</v>
      </c>
      <c r="AL48" s="46">
        <v>0.96662199999999998</v>
      </c>
      <c r="AM48" s="46">
        <v>-0.723495</v>
      </c>
      <c r="AN48" s="46">
        <v>4.1154999999999997E-2</v>
      </c>
      <c r="AO48" s="46">
        <v>-0.61810500000000002</v>
      </c>
      <c r="AP48" s="46">
        <v>-0.218222</v>
      </c>
      <c r="AQ48" s="46">
        <v>-0.42753600000000003</v>
      </c>
      <c r="AR48" s="46">
        <v>-0.33743299999999998</v>
      </c>
      <c r="AS48" s="46">
        <v>-0.42753600000000003</v>
      </c>
      <c r="AT48" s="46">
        <v>4.1154999999999997E-2</v>
      </c>
      <c r="AU48" s="46">
        <v>-0.390789</v>
      </c>
      <c r="AV48" s="46">
        <v>-5.4710000000000002E-2</v>
      </c>
      <c r="AW48" s="46">
        <v>-0.390789</v>
      </c>
      <c r="AX48" s="46">
        <v>-0.33743299999999998</v>
      </c>
      <c r="AY48" s="46">
        <v>-0.25627499999999998</v>
      </c>
      <c r="AZ48" s="46">
        <v>-0.124351</v>
      </c>
    </row>
    <row r="49" spans="1:52" ht="25.5">
      <c r="A49" s="36">
        <v>47</v>
      </c>
      <c r="B49" s="50" t="s">
        <v>415</v>
      </c>
      <c r="C49" s="60" t="s">
        <v>409</v>
      </c>
      <c r="D49" s="38">
        <v>47</v>
      </c>
      <c r="E49" s="40">
        <v>6.41</v>
      </c>
      <c r="F49" s="40" t="s">
        <v>152</v>
      </c>
      <c r="G49" s="40">
        <v>109</v>
      </c>
      <c r="H49" s="40">
        <v>109</v>
      </c>
      <c r="I49" s="38" t="s">
        <v>66</v>
      </c>
      <c r="J49" s="40" t="s">
        <v>106</v>
      </c>
      <c r="K49" s="38" t="s">
        <v>153</v>
      </c>
      <c r="L49" s="41" t="s">
        <v>331</v>
      </c>
      <c r="M49" s="42" t="s">
        <v>210</v>
      </c>
      <c r="N49" s="43" t="s">
        <v>191</v>
      </c>
      <c r="O49" s="51" t="s">
        <v>237</v>
      </c>
      <c r="P49" s="45" t="s">
        <v>108</v>
      </c>
      <c r="Q49" s="46">
        <v>0</v>
      </c>
      <c r="R49" s="46">
        <v>0.63861500000000004</v>
      </c>
      <c r="S49" s="46">
        <v>0.35735499999999998</v>
      </c>
      <c r="T49" s="46">
        <v>0.464916</v>
      </c>
      <c r="U49" s="46">
        <v>0.404582</v>
      </c>
      <c r="V49" s="46">
        <v>0.15</v>
      </c>
      <c r="W49" s="46">
        <v>0.35603600000000002</v>
      </c>
      <c r="X49" s="46">
        <v>-4.4861999999999999E-2</v>
      </c>
      <c r="Y49" s="46">
        <v>0.204765</v>
      </c>
      <c r="Z49" s="46">
        <v>-9.1258000000000006E-2</v>
      </c>
      <c r="AA49" s="46">
        <v>0.204765</v>
      </c>
      <c r="AB49" s="46">
        <v>0.15</v>
      </c>
      <c r="AC49" s="46">
        <v>0.19053999999999999</v>
      </c>
      <c r="AD49" s="46">
        <v>7.6248999999999997E-2</v>
      </c>
      <c r="AE49" s="46">
        <v>0.19053999999999999</v>
      </c>
      <c r="AF49" s="46">
        <v>-9.1258000000000006E-2</v>
      </c>
      <c r="AG49" s="46">
        <v>0.14735599999999999</v>
      </c>
      <c r="AH49" s="46">
        <v>3.0147E-2</v>
      </c>
      <c r="AI49" s="46">
        <v>0</v>
      </c>
      <c r="AJ49" s="46">
        <v>7.6248999999999997E-2</v>
      </c>
      <c r="AK49" s="46">
        <v>-0.35735499999999998</v>
      </c>
      <c r="AL49" s="46">
        <v>0.464916</v>
      </c>
      <c r="AM49" s="46">
        <v>-0.404582</v>
      </c>
      <c r="AN49" s="46">
        <v>0.15</v>
      </c>
      <c r="AO49" s="46">
        <v>-0.35603600000000002</v>
      </c>
      <c r="AP49" s="46">
        <v>-4.4861999999999999E-2</v>
      </c>
      <c r="AQ49" s="46">
        <v>-0.204765</v>
      </c>
      <c r="AR49" s="46">
        <v>-9.1258000000000006E-2</v>
      </c>
      <c r="AS49" s="46">
        <v>-0.204765</v>
      </c>
      <c r="AT49" s="46">
        <v>0.15</v>
      </c>
      <c r="AU49" s="46">
        <v>-0.19053999999999999</v>
      </c>
      <c r="AV49" s="46">
        <v>7.6248999999999997E-2</v>
      </c>
      <c r="AW49" s="46">
        <v>-0.19053999999999999</v>
      </c>
      <c r="AX49" s="46">
        <v>-9.1258000000000006E-2</v>
      </c>
      <c r="AY49" s="46">
        <v>-0.14735599999999999</v>
      </c>
      <c r="AZ49" s="46">
        <v>3.0147E-2</v>
      </c>
    </row>
    <row r="50" spans="1:52">
      <c r="A50" s="36">
        <v>48</v>
      </c>
      <c r="B50" s="50" t="s">
        <v>415</v>
      </c>
      <c r="C50" s="60" t="s">
        <v>410</v>
      </c>
      <c r="D50" s="38">
        <v>48</v>
      </c>
      <c r="E50" s="40">
        <v>320.83999999999997</v>
      </c>
      <c r="F50" s="40">
        <v>84.9</v>
      </c>
      <c r="G50" s="40">
        <v>66.043000000000006</v>
      </c>
      <c r="H50" s="40">
        <v>75.471500000000006</v>
      </c>
      <c r="I50" s="40" t="s">
        <v>66</v>
      </c>
      <c r="J50" s="38" t="s">
        <v>154</v>
      </c>
      <c r="K50" s="40" t="s">
        <v>155</v>
      </c>
      <c r="L50" s="48" t="s">
        <v>333</v>
      </c>
      <c r="M50" s="42" t="s">
        <v>211</v>
      </c>
      <c r="N50" s="43" t="s">
        <v>212</v>
      </c>
      <c r="O50" s="47" t="s">
        <v>249</v>
      </c>
      <c r="P50" s="45" t="s">
        <v>348</v>
      </c>
      <c r="Q50" s="46">
        <v>0</v>
      </c>
      <c r="R50" s="46">
        <v>0.98723099999999997</v>
      </c>
      <c r="S50" s="46">
        <v>0.441357</v>
      </c>
      <c r="T50" s="46">
        <v>0.485016</v>
      </c>
      <c r="U50" s="46">
        <v>0.412383</v>
      </c>
      <c r="V50" s="46">
        <v>4.1522000000000003E-2</v>
      </c>
      <c r="W50" s="46">
        <v>0.38723200000000002</v>
      </c>
      <c r="X50" s="46">
        <v>-0.209698</v>
      </c>
      <c r="Y50" s="46">
        <v>0.23530899999999999</v>
      </c>
      <c r="Z50" s="46">
        <v>-0.43907499999999999</v>
      </c>
      <c r="AA50" s="46">
        <v>0.23530899999999999</v>
      </c>
      <c r="AB50" s="46">
        <v>4.1522000000000003E-2</v>
      </c>
      <c r="AC50" s="46">
        <v>0.233708</v>
      </c>
      <c r="AD50" s="46">
        <v>1.4085E-2</v>
      </c>
      <c r="AE50" s="46">
        <v>0.233708</v>
      </c>
      <c r="AF50" s="46">
        <v>-0.43907499999999999</v>
      </c>
      <c r="AG50" s="46">
        <v>0.20488799999999999</v>
      </c>
      <c r="AH50" s="46">
        <v>-8.0452999999999997E-2</v>
      </c>
      <c r="AI50" s="46">
        <v>0</v>
      </c>
      <c r="AJ50" s="46">
        <v>1.4085E-2</v>
      </c>
      <c r="AK50" s="46">
        <v>-0.441357</v>
      </c>
      <c r="AL50" s="46">
        <v>0.485016</v>
      </c>
      <c r="AM50" s="46">
        <v>-0.412383</v>
      </c>
      <c r="AN50" s="46">
        <v>4.1522000000000003E-2</v>
      </c>
      <c r="AO50" s="46">
        <v>-0.38723200000000002</v>
      </c>
      <c r="AP50" s="46">
        <v>-0.209698</v>
      </c>
      <c r="AQ50" s="46">
        <v>-0.23530899999999999</v>
      </c>
      <c r="AR50" s="46">
        <v>-0.43907499999999999</v>
      </c>
      <c r="AS50" s="46">
        <v>-0.23530899999999999</v>
      </c>
      <c r="AT50" s="46">
        <v>4.1522000000000003E-2</v>
      </c>
      <c r="AU50" s="46">
        <v>-0.233708</v>
      </c>
      <c r="AV50" s="46">
        <v>1.4085E-2</v>
      </c>
      <c r="AW50" s="46">
        <v>-0.233708</v>
      </c>
      <c r="AX50" s="46">
        <v>-0.43907499999999999</v>
      </c>
      <c r="AY50" s="46">
        <v>-0.20488799999999999</v>
      </c>
      <c r="AZ50" s="46">
        <v>-8.0452999999999997E-2</v>
      </c>
    </row>
    <row r="51" spans="1:52">
      <c r="A51" s="36">
        <v>49</v>
      </c>
      <c r="B51" s="37" t="s">
        <v>413</v>
      </c>
      <c r="C51" s="60" t="s">
        <v>411</v>
      </c>
      <c r="D51" s="38">
        <v>49</v>
      </c>
      <c r="E51" s="40">
        <v>32.5</v>
      </c>
      <c r="F51" s="40">
        <v>370</v>
      </c>
      <c r="G51" s="40">
        <v>367.6</v>
      </c>
      <c r="H51" s="40">
        <v>368.8</v>
      </c>
      <c r="I51" s="40" t="s">
        <v>44</v>
      </c>
      <c r="J51" s="40" t="s">
        <v>156</v>
      </c>
      <c r="K51" s="38" t="s">
        <v>219</v>
      </c>
      <c r="L51" s="41" t="s">
        <v>334</v>
      </c>
      <c r="M51" s="42" t="s">
        <v>213</v>
      </c>
      <c r="N51" s="43" t="s">
        <v>169</v>
      </c>
      <c r="O51" s="47" t="s">
        <v>246</v>
      </c>
      <c r="P51" s="45" t="s">
        <v>346</v>
      </c>
      <c r="Q51" s="46">
        <v>0</v>
      </c>
      <c r="R51" s="46">
        <v>0.68089200000000005</v>
      </c>
      <c r="S51" s="46">
        <v>0.36292400000000002</v>
      </c>
      <c r="T51" s="46">
        <v>0.52270099999999997</v>
      </c>
      <c r="U51" s="46">
        <v>0.53946099999999997</v>
      </c>
      <c r="V51" s="46">
        <v>-3.8941000000000003E-2</v>
      </c>
      <c r="W51" s="46">
        <v>0.47225</v>
      </c>
      <c r="X51" s="46">
        <v>-0.15576999999999999</v>
      </c>
      <c r="Y51" s="46">
        <v>0.39751799999999998</v>
      </c>
      <c r="Z51" s="46">
        <v>-0.27403899999999998</v>
      </c>
      <c r="AA51" s="46">
        <v>0.39751799999999998</v>
      </c>
      <c r="AB51" s="46">
        <v>-3.8941000000000003E-2</v>
      </c>
      <c r="AC51" s="46">
        <v>0.38408599999999998</v>
      </c>
      <c r="AD51" s="46">
        <v>0.421151</v>
      </c>
      <c r="AE51" s="46">
        <v>0.38408599999999998</v>
      </c>
      <c r="AF51" s="46">
        <v>-0.27403899999999998</v>
      </c>
      <c r="AG51" s="46">
        <v>0.30432500000000001</v>
      </c>
      <c r="AH51" s="46">
        <v>0.32740000000000002</v>
      </c>
      <c r="AI51" s="46">
        <v>0</v>
      </c>
      <c r="AJ51" s="46">
        <v>0.421151</v>
      </c>
      <c r="AK51" s="46">
        <v>-0.36292400000000002</v>
      </c>
      <c r="AL51" s="46">
        <v>0.52270099999999997</v>
      </c>
      <c r="AM51" s="46">
        <v>-0.53946099999999997</v>
      </c>
      <c r="AN51" s="46">
        <v>-3.8941000000000003E-2</v>
      </c>
      <c r="AO51" s="46">
        <v>-0.47225</v>
      </c>
      <c r="AP51" s="46">
        <v>-0.15576999999999999</v>
      </c>
      <c r="AQ51" s="46">
        <v>-0.39751799999999998</v>
      </c>
      <c r="AR51" s="46">
        <v>-0.27403899999999998</v>
      </c>
      <c r="AS51" s="46">
        <v>-0.39751799999999998</v>
      </c>
      <c r="AT51" s="46">
        <v>-3.8941000000000003E-2</v>
      </c>
      <c r="AU51" s="46">
        <v>-0.38408599999999998</v>
      </c>
      <c r="AV51" s="46">
        <v>0.421151</v>
      </c>
      <c r="AW51" s="46">
        <v>-0.38408599999999998</v>
      </c>
      <c r="AX51" s="46">
        <v>-0.27403899999999998</v>
      </c>
      <c r="AY51" s="46">
        <v>-0.30432500000000001</v>
      </c>
      <c r="AZ51" s="46">
        <v>0.32740000000000002</v>
      </c>
    </row>
    <row r="52" spans="1:52">
      <c r="A52" s="36">
        <v>50</v>
      </c>
      <c r="B52" s="37" t="s">
        <v>413</v>
      </c>
      <c r="C52" s="60" t="s">
        <v>412</v>
      </c>
      <c r="D52" s="38">
        <v>50</v>
      </c>
      <c r="E52" s="40">
        <v>21.7</v>
      </c>
      <c r="F52" s="40">
        <v>376.1</v>
      </c>
      <c r="G52" s="40">
        <v>370.6</v>
      </c>
      <c r="H52" s="38">
        <v>373.35</v>
      </c>
      <c r="I52" s="40" t="s">
        <v>44</v>
      </c>
      <c r="J52" s="40" t="s">
        <v>157</v>
      </c>
      <c r="K52" s="38" t="s">
        <v>220</v>
      </c>
      <c r="L52" s="41" t="s">
        <v>336</v>
      </c>
      <c r="M52" s="54" t="s">
        <v>214</v>
      </c>
      <c r="N52" s="43" t="s">
        <v>215</v>
      </c>
      <c r="O52" s="47" t="s">
        <v>246</v>
      </c>
      <c r="P52" s="45" t="s">
        <v>346</v>
      </c>
      <c r="Q52" s="46">
        <v>0</v>
      </c>
      <c r="R52" s="46">
        <v>0.69307700000000005</v>
      </c>
      <c r="S52" s="46">
        <v>0.37192399999999998</v>
      </c>
      <c r="T52" s="46">
        <v>0.57019299999999995</v>
      </c>
      <c r="U52" s="46">
        <v>0.5</v>
      </c>
      <c r="V52" s="46">
        <v>-7.0152000000000006E-2</v>
      </c>
      <c r="W52" s="46">
        <v>0.49489</v>
      </c>
      <c r="X52" s="46">
        <v>-0.112041</v>
      </c>
      <c r="Y52" s="46">
        <v>0.34554699999999999</v>
      </c>
      <c r="Z52" s="46">
        <v>-0.18485699999999999</v>
      </c>
      <c r="AA52" s="46">
        <v>0.34554699999999999</v>
      </c>
      <c r="AB52" s="46">
        <v>-7.0152000000000006E-2</v>
      </c>
      <c r="AC52" s="46">
        <v>0.339086</v>
      </c>
      <c r="AD52" s="46">
        <v>0.24057500000000001</v>
      </c>
      <c r="AE52" s="46">
        <v>0.339086</v>
      </c>
      <c r="AF52" s="46">
        <v>-0.18485699999999999</v>
      </c>
      <c r="AG52" s="46">
        <v>0.238845</v>
      </c>
      <c r="AH52" s="46">
        <v>0.160382</v>
      </c>
      <c r="AI52" s="46">
        <v>0</v>
      </c>
      <c r="AJ52" s="46">
        <v>0.24057500000000001</v>
      </c>
      <c r="AK52" s="46">
        <v>-0.37192399999999998</v>
      </c>
      <c r="AL52" s="46">
        <v>0.57019299999999995</v>
      </c>
      <c r="AM52" s="46">
        <v>-0.5</v>
      </c>
      <c r="AN52" s="46">
        <v>-7.0152000000000006E-2</v>
      </c>
      <c r="AO52" s="46">
        <v>-0.49489</v>
      </c>
      <c r="AP52" s="46">
        <v>-0.112041</v>
      </c>
      <c r="AQ52" s="46">
        <v>-0.34554699999999999</v>
      </c>
      <c r="AR52" s="46">
        <v>-0.18485699999999999</v>
      </c>
      <c r="AS52" s="46">
        <v>-0.34554699999999999</v>
      </c>
      <c r="AT52" s="46">
        <v>-7.0152000000000006E-2</v>
      </c>
      <c r="AU52" s="46">
        <v>-0.339086</v>
      </c>
      <c r="AV52" s="46">
        <v>0.24057500000000001</v>
      </c>
      <c r="AW52" s="46">
        <v>-0.339086</v>
      </c>
      <c r="AX52" s="46">
        <v>-0.18485699999999999</v>
      </c>
      <c r="AY52" s="46">
        <v>-0.238845</v>
      </c>
      <c r="AZ52" s="46">
        <v>0.160382</v>
      </c>
    </row>
  </sheetData>
  <mergeCells count="2">
    <mergeCell ref="A1:I1"/>
    <mergeCell ref="P1:U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FAEF1-F76E-4C20-8E4F-0B551EEEBBAD}">
  <dimension ref="A1:H55"/>
  <sheetViews>
    <sheetView topLeftCell="A16" workbookViewId="0">
      <selection activeCell="B48" sqref="B48"/>
    </sheetView>
  </sheetViews>
  <sheetFormatPr baseColWidth="10" defaultRowHeight="15"/>
  <cols>
    <col min="1" max="1" width="3" style="1" bestFit="1" customWidth="1"/>
    <col min="2" max="2" width="30.42578125" style="3" bestFit="1" customWidth="1"/>
    <col min="3" max="3" width="9.140625" style="1" bestFit="1" customWidth="1"/>
    <col min="4" max="4" width="8.5703125" bestFit="1" customWidth="1"/>
    <col min="5" max="5" width="16.5703125" bestFit="1" customWidth="1"/>
    <col min="6" max="6" width="16.42578125" bestFit="1" customWidth="1"/>
    <col min="7" max="7" width="14.5703125" bestFit="1" customWidth="1"/>
    <col min="8" max="8" width="28.5703125" bestFit="1" customWidth="1"/>
  </cols>
  <sheetData>
    <row r="1" spans="1:8" ht="24.95" customHeight="1">
      <c r="A1" s="4" t="s">
        <v>1</v>
      </c>
      <c r="B1" s="5" t="s">
        <v>0</v>
      </c>
      <c r="C1" s="6" t="s">
        <v>254</v>
      </c>
      <c r="D1" s="6" t="s">
        <v>4</v>
      </c>
      <c r="E1" s="6" t="s">
        <v>159</v>
      </c>
      <c r="F1" s="7" t="s">
        <v>160</v>
      </c>
      <c r="G1" s="7" t="s">
        <v>161</v>
      </c>
      <c r="H1" s="8" t="s">
        <v>251</v>
      </c>
    </row>
    <row r="2" spans="1:8">
      <c r="A2" s="9">
        <v>1</v>
      </c>
      <c r="B2" s="10" t="s">
        <v>337</v>
      </c>
      <c r="C2" s="11">
        <v>402.5</v>
      </c>
      <c r="D2" s="11">
        <v>391.9</v>
      </c>
      <c r="E2" s="12" t="s">
        <v>46</v>
      </c>
      <c r="F2" s="13" t="s">
        <v>256</v>
      </c>
      <c r="G2" s="13" t="s">
        <v>163</v>
      </c>
      <c r="H2" s="14" t="s">
        <v>221</v>
      </c>
    </row>
    <row r="3" spans="1:8" ht="24.95" customHeight="1">
      <c r="A3" s="9">
        <v>2</v>
      </c>
      <c r="B3" s="10" t="s">
        <v>257</v>
      </c>
      <c r="C3" s="11">
        <v>360.7</v>
      </c>
      <c r="D3" s="11">
        <v>345.3</v>
      </c>
      <c r="E3" s="12" t="s">
        <v>50</v>
      </c>
      <c r="F3" s="13" t="s">
        <v>164</v>
      </c>
      <c r="G3" s="13" t="s">
        <v>165</v>
      </c>
      <c r="H3" s="14" t="s">
        <v>222</v>
      </c>
    </row>
    <row r="4" spans="1:8" ht="24.95" customHeight="1">
      <c r="A4" s="9">
        <v>3</v>
      </c>
      <c r="B4" s="10" t="s">
        <v>258</v>
      </c>
      <c r="C4" s="11">
        <v>358.9</v>
      </c>
      <c r="D4" s="11">
        <v>346.7</v>
      </c>
      <c r="E4" s="12" t="s">
        <v>53</v>
      </c>
      <c r="F4" s="13" t="s">
        <v>259</v>
      </c>
      <c r="G4" s="13" t="s">
        <v>163</v>
      </c>
      <c r="H4" s="14" t="s">
        <v>223</v>
      </c>
    </row>
    <row r="5" spans="1:8" ht="24">
      <c r="A5" s="9">
        <v>4</v>
      </c>
      <c r="B5" s="10" t="s">
        <v>260</v>
      </c>
      <c r="C5" s="11">
        <v>303.39999999999998</v>
      </c>
      <c r="D5" s="11">
        <v>272.5</v>
      </c>
      <c r="E5" s="12" t="s">
        <v>57</v>
      </c>
      <c r="F5" s="13" t="s">
        <v>166</v>
      </c>
      <c r="G5" s="13" t="s">
        <v>262</v>
      </c>
      <c r="H5" s="14" t="s">
        <v>224</v>
      </c>
    </row>
    <row r="6" spans="1:8" ht="24.95" customHeight="1">
      <c r="A6" s="9">
        <v>5</v>
      </c>
      <c r="B6" s="10" t="s">
        <v>265</v>
      </c>
      <c r="C6" s="11">
        <v>290.10000000000002</v>
      </c>
      <c r="D6" s="11">
        <v>279.5</v>
      </c>
      <c r="E6" s="12" t="s">
        <v>59</v>
      </c>
      <c r="F6" s="13" t="s">
        <v>269</v>
      </c>
      <c r="G6" s="13" t="s">
        <v>203</v>
      </c>
      <c r="H6" s="14" t="s">
        <v>225</v>
      </c>
    </row>
    <row r="7" spans="1:8" ht="24.95" customHeight="1">
      <c r="A7" s="9">
        <v>6</v>
      </c>
      <c r="B7" s="10" t="s">
        <v>266</v>
      </c>
      <c r="C7" s="11">
        <v>348.5</v>
      </c>
      <c r="D7" s="11">
        <v>345.3</v>
      </c>
      <c r="E7" s="12" t="s">
        <v>62</v>
      </c>
      <c r="F7" s="13" t="s">
        <v>170</v>
      </c>
      <c r="G7" s="13" t="s">
        <v>165</v>
      </c>
      <c r="H7" s="14" t="s">
        <v>226</v>
      </c>
    </row>
    <row r="8" spans="1:8" ht="24.95" customHeight="1">
      <c r="A8" s="9">
        <v>7</v>
      </c>
      <c r="B8" s="10" t="s">
        <v>267</v>
      </c>
      <c r="C8" s="11">
        <v>305</v>
      </c>
      <c r="D8" s="11">
        <v>294.60000000000002</v>
      </c>
      <c r="E8" s="11" t="s">
        <v>64</v>
      </c>
      <c r="F8" s="17" t="s">
        <v>269</v>
      </c>
      <c r="G8" s="13" t="s">
        <v>203</v>
      </c>
      <c r="H8" s="14" t="s">
        <v>225</v>
      </c>
    </row>
    <row r="9" spans="1:8" ht="24.95" customHeight="1">
      <c r="A9" s="9">
        <v>8</v>
      </c>
      <c r="B9" s="10" t="s">
        <v>268</v>
      </c>
      <c r="C9" s="11">
        <v>295</v>
      </c>
      <c r="D9" s="11">
        <v>279.5</v>
      </c>
      <c r="E9" s="12">
        <v>203595</v>
      </c>
      <c r="F9" s="17" t="s">
        <v>269</v>
      </c>
      <c r="G9" s="13" t="s">
        <v>203</v>
      </c>
      <c r="H9" s="14" t="s">
        <v>225</v>
      </c>
    </row>
    <row r="10" spans="1:8" ht="24.95" customHeight="1">
      <c r="A10" s="9">
        <v>9</v>
      </c>
      <c r="B10" s="10" t="s">
        <v>270</v>
      </c>
      <c r="C10" s="11">
        <v>85.8</v>
      </c>
      <c r="D10" s="11">
        <v>84.9</v>
      </c>
      <c r="E10" s="12" t="s">
        <v>68</v>
      </c>
      <c r="F10" s="13" t="s">
        <v>173</v>
      </c>
      <c r="G10" s="13" t="s">
        <v>174</v>
      </c>
      <c r="H10" s="14" t="s">
        <v>227</v>
      </c>
    </row>
    <row r="11" spans="1:8" ht="24.95" customHeight="1">
      <c r="A11" s="9">
        <v>10</v>
      </c>
      <c r="B11" s="10" t="s">
        <v>252</v>
      </c>
      <c r="C11" s="11">
        <v>383.7</v>
      </c>
      <c r="D11" s="11">
        <v>376.1</v>
      </c>
      <c r="E11" s="12" t="s">
        <v>71</v>
      </c>
      <c r="F11" s="13" t="s">
        <v>175</v>
      </c>
      <c r="G11" s="13" t="s">
        <v>163</v>
      </c>
      <c r="H11" s="14" t="s">
        <v>228</v>
      </c>
    </row>
    <row r="12" spans="1:8" ht="24.95" customHeight="1">
      <c r="A12" s="9">
        <v>11</v>
      </c>
      <c r="B12" s="10" t="s">
        <v>272</v>
      </c>
      <c r="C12" s="11">
        <v>70.599999999999994</v>
      </c>
      <c r="D12" s="11">
        <v>66.043000000000006</v>
      </c>
      <c r="E12" s="12" t="s">
        <v>74</v>
      </c>
      <c r="F12" s="13" t="s">
        <v>176</v>
      </c>
      <c r="G12" s="13" t="s">
        <v>177</v>
      </c>
      <c r="H12" s="14" t="s">
        <v>229</v>
      </c>
    </row>
    <row r="13" spans="1:8" ht="24">
      <c r="A13" s="9">
        <v>12</v>
      </c>
      <c r="B13" s="10" t="s">
        <v>274</v>
      </c>
      <c r="C13" s="11">
        <v>129.4</v>
      </c>
      <c r="D13" s="11">
        <v>125</v>
      </c>
      <c r="E13" s="12" t="s">
        <v>76</v>
      </c>
      <c r="F13" s="13" t="s">
        <v>178</v>
      </c>
      <c r="G13" s="13" t="s">
        <v>179</v>
      </c>
      <c r="H13" s="14" t="s">
        <v>230</v>
      </c>
    </row>
    <row r="14" spans="1:8" ht="24.95" customHeight="1">
      <c r="A14" s="9">
        <v>13</v>
      </c>
      <c r="B14" s="10" t="s">
        <v>277</v>
      </c>
      <c r="C14" s="11">
        <v>122.46</v>
      </c>
      <c r="D14" s="15" t="s">
        <v>78</v>
      </c>
      <c r="E14" s="12" t="s">
        <v>80</v>
      </c>
      <c r="F14" s="13" t="s">
        <v>276</v>
      </c>
      <c r="G14" s="13" t="s">
        <v>181</v>
      </c>
      <c r="H14" s="14" t="s">
        <v>231</v>
      </c>
    </row>
    <row r="15" spans="1:8" ht="24.95" customHeight="1">
      <c r="A15" s="9">
        <v>14</v>
      </c>
      <c r="B15" s="10" t="s">
        <v>279</v>
      </c>
      <c r="C15" s="11">
        <v>251.3</v>
      </c>
      <c r="D15" s="11">
        <v>247.2</v>
      </c>
      <c r="E15" s="12" t="s">
        <v>84</v>
      </c>
      <c r="F15" s="13" t="s">
        <v>182</v>
      </c>
      <c r="G15" s="13" t="s">
        <v>183</v>
      </c>
      <c r="H15" s="14" t="s">
        <v>232</v>
      </c>
    </row>
    <row r="16" spans="1:8" ht="24.95" customHeight="1">
      <c r="A16" s="9">
        <v>15</v>
      </c>
      <c r="B16" s="10" t="s">
        <v>280</v>
      </c>
      <c r="C16" s="11">
        <v>364.7</v>
      </c>
      <c r="D16" s="11">
        <v>360.7</v>
      </c>
      <c r="E16" s="12" t="s">
        <v>87</v>
      </c>
      <c r="F16" s="13" t="s">
        <v>281</v>
      </c>
      <c r="G16" s="13" t="s">
        <v>163</v>
      </c>
      <c r="H16" s="14" t="s">
        <v>233</v>
      </c>
    </row>
    <row r="17" spans="1:8" ht="24.95" customHeight="1">
      <c r="A17" s="9">
        <v>16</v>
      </c>
      <c r="B17" s="10" t="s">
        <v>284</v>
      </c>
      <c r="C17" s="11">
        <v>391.9</v>
      </c>
      <c r="D17" s="11">
        <v>388.1</v>
      </c>
      <c r="E17" s="12" t="s">
        <v>90</v>
      </c>
      <c r="F17" s="13" t="s">
        <v>184</v>
      </c>
      <c r="G17" s="13" t="s">
        <v>185</v>
      </c>
      <c r="H17" s="14" t="s">
        <v>234</v>
      </c>
    </row>
    <row r="18" spans="1:8" ht="24.95" customHeight="1">
      <c r="A18" s="9">
        <v>17</v>
      </c>
      <c r="B18" s="10" t="s">
        <v>294</v>
      </c>
      <c r="C18" s="11">
        <v>201.3</v>
      </c>
      <c r="D18" s="11">
        <v>190.8</v>
      </c>
      <c r="E18" s="12" t="s">
        <v>94</v>
      </c>
      <c r="F18" s="13" t="s">
        <v>286</v>
      </c>
      <c r="G18" s="13" t="s">
        <v>187</v>
      </c>
      <c r="H18" s="14" t="s">
        <v>235</v>
      </c>
    </row>
    <row r="19" spans="1:8" ht="24.95" customHeight="1">
      <c r="A19" s="9">
        <v>18</v>
      </c>
      <c r="B19" s="10" t="s">
        <v>291</v>
      </c>
      <c r="C19" s="11">
        <v>336</v>
      </c>
      <c r="D19" s="11">
        <v>326.39999999999998</v>
      </c>
      <c r="E19" s="12" t="s">
        <v>96</v>
      </c>
      <c r="F19" s="13" t="s">
        <v>188</v>
      </c>
      <c r="G19" s="13" t="s">
        <v>172</v>
      </c>
      <c r="H19" s="14" t="s">
        <v>228</v>
      </c>
    </row>
    <row r="20" spans="1:8" ht="24.95" customHeight="1">
      <c r="A20" s="9">
        <v>19</v>
      </c>
      <c r="B20" s="10" t="s">
        <v>292</v>
      </c>
      <c r="C20" s="11">
        <v>70.599999999999994</v>
      </c>
      <c r="D20" s="11">
        <v>66.043000000000006</v>
      </c>
      <c r="E20" s="12" t="s">
        <v>98</v>
      </c>
      <c r="F20" s="13" t="s">
        <v>189</v>
      </c>
      <c r="G20" s="13" t="s">
        <v>174</v>
      </c>
      <c r="H20" s="16" t="s">
        <v>236</v>
      </c>
    </row>
    <row r="21" spans="1:8" ht="24.95" customHeight="1">
      <c r="A21" s="9">
        <v>20</v>
      </c>
      <c r="B21" s="10" t="s">
        <v>290</v>
      </c>
      <c r="C21" s="11">
        <v>70.599999999999994</v>
      </c>
      <c r="D21" s="11">
        <v>66.043000000000006</v>
      </c>
      <c r="E21" s="12" t="s">
        <v>101</v>
      </c>
      <c r="F21" s="13" t="s">
        <v>189</v>
      </c>
      <c r="G21" s="13" t="s">
        <v>174</v>
      </c>
      <c r="H21" s="16" t="s">
        <v>236</v>
      </c>
    </row>
    <row r="22" spans="1:8" ht="24.95" customHeight="1">
      <c r="A22" s="9">
        <v>21</v>
      </c>
      <c r="B22" s="10" t="s">
        <v>293</v>
      </c>
      <c r="C22" s="11">
        <v>360.7</v>
      </c>
      <c r="D22" s="11">
        <v>345.3</v>
      </c>
      <c r="E22" s="12" t="s">
        <v>104</v>
      </c>
      <c r="F22" s="13" t="s">
        <v>170</v>
      </c>
      <c r="G22" s="13" t="s">
        <v>165</v>
      </c>
      <c r="H22" s="14" t="s">
        <v>226</v>
      </c>
    </row>
    <row r="23" spans="1:8" ht="24.95" customHeight="1">
      <c r="A23" s="9">
        <v>22</v>
      </c>
      <c r="B23" s="10" t="s">
        <v>253</v>
      </c>
      <c r="C23" s="11">
        <v>112.6</v>
      </c>
      <c r="D23" s="11" t="s">
        <v>105</v>
      </c>
      <c r="E23" s="12" t="s">
        <v>107</v>
      </c>
      <c r="F23" s="13" t="s">
        <v>190</v>
      </c>
      <c r="G23" s="13" t="s">
        <v>191</v>
      </c>
      <c r="H23" s="16" t="s">
        <v>237</v>
      </c>
    </row>
    <row r="24" spans="1:8" ht="24.95" customHeight="1">
      <c r="A24" s="9">
        <v>23</v>
      </c>
      <c r="B24" s="10" t="s">
        <v>295</v>
      </c>
      <c r="C24" s="11">
        <v>360.7</v>
      </c>
      <c r="D24" s="11">
        <v>345.3</v>
      </c>
      <c r="E24" s="12" t="s">
        <v>110</v>
      </c>
      <c r="F24" s="13" t="s">
        <v>164</v>
      </c>
      <c r="G24" s="13" t="s">
        <v>165</v>
      </c>
      <c r="H24" s="14" t="s">
        <v>222</v>
      </c>
    </row>
    <row r="25" spans="1:8" ht="24.95" customHeight="1">
      <c r="A25" s="9">
        <v>24</v>
      </c>
      <c r="B25" s="10" t="s">
        <v>297</v>
      </c>
      <c r="C25" s="11">
        <v>196.5</v>
      </c>
      <c r="D25" s="11">
        <v>189.6</v>
      </c>
      <c r="E25" s="12" t="s">
        <v>112</v>
      </c>
      <c r="F25" s="13" t="s">
        <v>298</v>
      </c>
      <c r="G25" s="13" t="s">
        <v>187</v>
      </c>
      <c r="H25" s="14" t="s">
        <v>235</v>
      </c>
    </row>
    <row r="26" spans="1:8" ht="24.95" customHeight="1">
      <c r="A26" s="9">
        <v>25</v>
      </c>
      <c r="B26" s="10" t="s">
        <v>299</v>
      </c>
      <c r="C26" s="11">
        <v>70.599999999999994</v>
      </c>
      <c r="D26" s="11">
        <v>66.043000000000006</v>
      </c>
      <c r="E26" s="12" t="s">
        <v>113</v>
      </c>
      <c r="F26" s="13" t="s">
        <v>189</v>
      </c>
      <c r="G26" s="13" t="s">
        <v>174</v>
      </c>
      <c r="H26" s="16" t="s">
        <v>236</v>
      </c>
    </row>
    <row r="27" spans="1:8" ht="24.95" customHeight="1">
      <c r="A27" s="9">
        <v>26</v>
      </c>
      <c r="B27" s="10" t="s">
        <v>300</v>
      </c>
      <c r="C27" s="11">
        <v>70.599999999999994</v>
      </c>
      <c r="D27" s="11">
        <v>66.043000000000006</v>
      </c>
      <c r="E27" s="12" t="s">
        <v>115</v>
      </c>
      <c r="F27" s="13" t="s">
        <v>302</v>
      </c>
      <c r="G27" s="13" t="s">
        <v>194</v>
      </c>
      <c r="H27" s="14" t="s">
        <v>238</v>
      </c>
    </row>
    <row r="28" spans="1:8" ht="24.95" customHeight="1">
      <c r="A28" s="9">
        <v>27</v>
      </c>
      <c r="B28" s="10" t="s">
        <v>303</v>
      </c>
      <c r="C28" s="11">
        <v>129.4</v>
      </c>
      <c r="D28" s="11">
        <v>125</v>
      </c>
      <c r="E28" s="12" t="s">
        <v>118</v>
      </c>
      <c r="F28" s="13" t="s">
        <v>178</v>
      </c>
      <c r="G28" s="13" t="s">
        <v>179</v>
      </c>
      <c r="H28" s="14" t="s">
        <v>230</v>
      </c>
    </row>
    <row r="29" spans="1:8" ht="24.95" customHeight="1">
      <c r="A29" s="9">
        <v>28</v>
      </c>
      <c r="B29" s="10" t="s">
        <v>304</v>
      </c>
      <c r="C29" s="11">
        <v>170.3</v>
      </c>
      <c r="D29" s="11">
        <v>168.3</v>
      </c>
      <c r="E29" s="12" t="s">
        <v>120</v>
      </c>
      <c r="F29" s="13" t="s">
        <v>195</v>
      </c>
      <c r="G29" s="13" t="s">
        <v>196</v>
      </c>
      <c r="H29" s="14" t="s">
        <v>239</v>
      </c>
    </row>
    <row r="30" spans="1:8" ht="24.95" customHeight="1">
      <c r="A30" s="9">
        <v>29</v>
      </c>
      <c r="B30" s="10" t="s">
        <v>307</v>
      </c>
      <c r="C30" s="11">
        <v>68.3</v>
      </c>
      <c r="D30" s="11">
        <v>66.043000000000006</v>
      </c>
      <c r="E30" s="12" t="s">
        <v>121</v>
      </c>
      <c r="F30" s="13" t="s">
        <v>189</v>
      </c>
      <c r="G30" s="13" t="s">
        <v>174</v>
      </c>
      <c r="H30" s="16" t="s">
        <v>236</v>
      </c>
    </row>
    <row r="31" spans="1:8" ht="24.95" customHeight="1">
      <c r="A31" s="9">
        <v>30</v>
      </c>
      <c r="B31" s="10" t="s">
        <v>308</v>
      </c>
      <c r="C31" s="11">
        <v>71</v>
      </c>
      <c r="D31" s="11">
        <v>68.3</v>
      </c>
      <c r="E31" s="12" t="s">
        <v>122</v>
      </c>
      <c r="F31" s="13" t="s">
        <v>189</v>
      </c>
      <c r="G31" s="13" t="s">
        <v>174</v>
      </c>
      <c r="H31" s="16" t="s">
        <v>236</v>
      </c>
    </row>
    <row r="32" spans="1:8" ht="24.95" customHeight="1">
      <c r="A32" s="9">
        <v>31</v>
      </c>
      <c r="B32" s="10" t="s">
        <v>305</v>
      </c>
      <c r="C32" s="11">
        <v>251.3</v>
      </c>
      <c r="D32" s="11">
        <v>247.2</v>
      </c>
      <c r="E32" s="12" t="s">
        <v>124</v>
      </c>
      <c r="F32" s="13" t="s">
        <v>197</v>
      </c>
      <c r="G32" s="13" t="s">
        <v>172</v>
      </c>
      <c r="H32" s="14" t="s">
        <v>228</v>
      </c>
    </row>
    <row r="33" spans="1:8" ht="24.95" customHeight="1">
      <c r="A33" s="9">
        <v>32</v>
      </c>
      <c r="B33" s="10" t="s">
        <v>309</v>
      </c>
      <c r="C33" s="11">
        <v>112</v>
      </c>
      <c r="D33" s="11">
        <v>108</v>
      </c>
      <c r="E33" s="12" t="s">
        <v>125</v>
      </c>
      <c r="F33" s="13" t="s">
        <v>310</v>
      </c>
      <c r="G33" s="13" t="s">
        <v>179</v>
      </c>
      <c r="H33" s="16" t="s">
        <v>240</v>
      </c>
    </row>
    <row r="34" spans="1:8" ht="24.95" customHeight="1">
      <c r="A34" s="9">
        <v>33</v>
      </c>
      <c r="B34" s="10" t="s">
        <v>311</v>
      </c>
      <c r="C34" s="11">
        <v>348.5</v>
      </c>
      <c r="D34" s="11">
        <v>345.3</v>
      </c>
      <c r="E34" s="12" t="s">
        <v>128</v>
      </c>
      <c r="F34" s="13" t="s">
        <v>170</v>
      </c>
      <c r="G34" s="13" t="s">
        <v>165</v>
      </c>
      <c r="H34" s="14" t="s">
        <v>226</v>
      </c>
    </row>
    <row r="35" spans="1:8" ht="24.95" customHeight="1">
      <c r="A35" s="9">
        <v>34</v>
      </c>
      <c r="B35" s="10" t="s">
        <v>312</v>
      </c>
      <c r="C35" s="11">
        <v>170.3</v>
      </c>
      <c r="D35" s="15">
        <v>168.3</v>
      </c>
      <c r="E35" s="12" t="s">
        <v>130</v>
      </c>
      <c r="F35" s="13" t="s">
        <v>199</v>
      </c>
      <c r="G35" s="13" t="s">
        <v>200</v>
      </c>
      <c r="H35" s="14" t="s">
        <v>241</v>
      </c>
    </row>
    <row r="36" spans="1:8" ht="24.95" customHeight="1">
      <c r="A36" s="9">
        <v>35</v>
      </c>
      <c r="B36" s="10" t="s">
        <v>364</v>
      </c>
      <c r="C36" s="11">
        <v>252.3</v>
      </c>
      <c r="D36" s="11">
        <v>247.2</v>
      </c>
      <c r="E36" s="12" t="s">
        <v>216</v>
      </c>
      <c r="F36" s="13" t="s">
        <v>313</v>
      </c>
      <c r="G36" s="13" t="s">
        <v>314</v>
      </c>
      <c r="H36" s="14" t="s">
        <v>242</v>
      </c>
    </row>
    <row r="37" spans="1:8" ht="24.95" customHeight="1">
      <c r="A37" s="9">
        <v>36</v>
      </c>
      <c r="B37" s="10" t="s">
        <v>316</v>
      </c>
      <c r="C37" s="11">
        <v>61.5</v>
      </c>
      <c r="D37" s="11">
        <v>68.3</v>
      </c>
      <c r="E37" s="12" t="s">
        <v>132</v>
      </c>
      <c r="F37" s="13" t="s">
        <v>189</v>
      </c>
      <c r="G37" s="13" t="s">
        <v>174</v>
      </c>
      <c r="H37" s="16" t="s">
        <v>236</v>
      </c>
    </row>
    <row r="38" spans="1:8" ht="24.95" customHeight="1">
      <c r="A38" s="9">
        <v>37</v>
      </c>
      <c r="B38" s="10" t="s">
        <v>365</v>
      </c>
      <c r="C38" s="11">
        <v>290.10000000000002</v>
      </c>
      <c r="D38" s="11">
        <v>279.5</v>
      </c>
      <c r="E38" s="12" t="s">
        <v>217</v>
      </c>
      <c r="F38" s="13" t="s">
        <v>202</v>
      </c>
      <c r="G38" s="13" t="s">
        <v>203</v>
      </c>
      <c r="H38" s="14" t="s">
        <v>243</v>
      </c>
    </row>
    <row r="39" spans="1:8" ht="24.95" customHeight="1">
      <c r="A39" s="9">
        <v>38</v>
      </c>
      <c r="B39" s="10" t="s">
        <v>318</v>
      </c>
      <c r="C39" s="11">
        <v>279.5</v>
      </c>
      <c r="D39" s="11">
        <v>272.5</v>
      </c>
      <c r="E39" s="12" t="s">
        <v>135</v>
      </c>
      <c r="F39" s="13" t="s">
        <v>204</v>
      </c>
      <c r="G39" s="13" t="s">
        <v>169</v>
      </c>
      <c r="H39" s="14" t="s">
        <v>244</v>
      </c>
    </row>
    <row r="40" spans="1:8" ht="24.95" customHeight="1">
      <c r="A40" s="9">
        <v>39</v>
      </c>
      <c r="B40" s="10" t="s">
        <v>321</v>
      </c>
      <c r="C40" s="11">
        <v>125</v>
      </c>
      <c r="D40" s="11">
        <v>113</v>
      </c>
      <c r="E40" s="12" t="s">
        <v>138</v>
      </c>
      <c r="F40" s="13" t="s">
        <v>198</v>
      </c>
      <c r="G40" s="13" t="s">
        <v>179</v>
      </c>
      <c r="H40" s="14" t="s">
        <v>230</v>
      </c>
    </row>
    <row r="41" spans="1:8" ht="24.95" customHeight="1">
      <c r="A41" s="9">
        <v>40</v>
      </c>
      <c r="B41" s="10" t="s">
        <v>322</v>
      </c>
      <c r="C41" s="11">
        <v>155.69999999999999</v>
      </c>
      <c r="D41" s="11">
        <v>145.5</v>
      </c>
      <c r="E41" s="12" t="s">
        <v>140</v>
      </c>
      <c r="F41" s="13" t="s">
        <v>205</v>
      </c>
      <c r="G41" s="13" t="s">
        <v>206</v>
      </c>
      <c r="H41" s="14" t="s">
        <v>228</v>
      </c>
    </row>
    <row r="42" spans="1:8" ht="24.95" customHeight="1">
      <c r="A42" s="9">
        <v>41</v>
      </c>
      <c r="B42" s="10" t="s">
        <v>323</v>
      </c>
      <c r="C42" s="11">
        <v>84.9</v>
      </c>
      <c r="D42" s="11">
        <v>66.043000000000006</v>
      </c>
      <c r="E42" s="17" t="s">
        <v>142</v>
      </c>
      <c r="F42" s="13" t="s">
        <v>193</v>
      </c>
      <c r="G42" s="13" t="s">
        <v>194</v>
      </c>
      <c r="H42" s="14" t="s">
        <v>238</v>
      </c>
    </row>
    <row r="43" spans="1:8" ht="24.95" customHeight="1">
      <c r="A43" s="9">
        <v>42</v>
      </c>
      <c r="B43" s="10" t="s">
        <v>324</v>
      </c>
      <c r="C43" s="11">
        <v>112.6</v>
      </c>
      <c r="D43" s="11">
        <v>109</v>
      </c>
      <c r="E43" s="12" t="s">
        <v>144</v>
      </c>
      <c r="F43" s="13" t="s">
        <v>207</v>
      </c>
      <c r="G43" s="13" t="s">
        <v>203</v>
      </c>
      <c r="H43" s="14" t="s">
        <v>245</v>
      </c>
    </row>
    <row r="44" spans="1:8" ht="24.95" customHeight="1">
      <c r="A44" s="9">
        <v>43</v>
      </c>
      <c r="B44" s="10" t="s">
        <v>325</v>
      </c>
      <c r="C44" s="11">
        <v>376.1</v>
      </c>
      <c r="D44" s="11">
        <v>364.7</v>
      </c>
      <c r="E44" s="12" t="s">
        <v>218</v>
      </c>
      <c r="F44" s="13" t="s">
        <v>208</v>
      </c>
      <c r="G44" s="13" t="s">
        <v>196</v>
      </c>
      <c r="H44" s="14" t="s">
        <v>246</v>
      </c>
    </row>
    <row r="45" spans="1:8" ht="24.95" customHeight="1">
      <c r="A45" s="9">
        <v>44</v>
      </c>
      <c r="B45" s="10" t="s">
        <v>327</v>
      </c>
      <c r="C45" s="11">
        <v>369.6</v>
      </c>
      <c r="D45" s="11">
        <v>367.6</v>
      </c>
      <c r="E45" s="12" t="s">
        <v>148</v>
      </c>
      <c r="F45" s="13" t="s">
        <v>326</v>
      </c>
      <c r="G45" s="13" t="s">
        <v>163</v>
      </c>
      <c r="H45" s="14" t="s">
        <v>247</v>
      </c>
    </row>
    <row r="46" spans="1:8" ht="24.95" customHeight="1">
      <c r="A46" s="9">
        <v>45</v>
      </c>
      <c r="B46" s="10" t="s">
        <v>366</v>
      </c>
      <c r="C46" s="11">
        <v>247.2</v>
      </c>
      <c r="D46" s="11">
        <v>242</v>
      </c>
      <c r="E46" s="12" t="s">
        <v>151</v>
      </c>
      <c r="F46" s="13" t="s">
        <v>328</v>
      </c>
      <c r="G46" s="13" t="s">
        <v>172</v>
      </c>
      <c r="H46" s="14" t="s">
        <v>248</v>
      </c>
    </row>
    <row r="47" spans="1:8" ht="24.95" customHeight="1">
      <c r="A47" s="9">
        <v>46</v>
      </c>
      <c r="B47" s="10" t="s">
        <v>329</v>
      </c>
      <c r="C47" s="11" t="s">
        <v>152</v>
      </c>
      <c r="D47" s="11">
        <v>109</v>
      </c>
      <c r="E47" s="12" t="s">
        <v>153</v>
      </c>
      <c r="F47" s="13" t="s">
        <v>210</v>
      </c>
      <c r="G47" s="13" t="s">
        <v>191</v>
      </c>
      <c r="H47" s="16" t="s">
        <v>237</v>
      </c>
    </row>
    <row r="48" spans="1:8" ht="24.95" customHeight="1">
      <c r="A48" s="9">
        <v>47</v>
      </c>
      <c r="B48" s="10" t="s">
        <v>330</v>
      </c>
      <c r="C48" s="11" t="s">
        <v>152</v>
      </c>
      <c r="D48" s="11">
        <v>109</v>
      </c>
      <c r="E48" s="12" t="s">
        <v>153</v>
      </c>
      <c r="F48" s="13" t="s">
        <v>210</v>
      </c>
      <c r="G48" s="13" t="s">
        <v>191</v>
      </c>
      <c r="H48" s="16" t="s">
        <v>237</v>
      </c>
    </row>
    <row r="49" spans="1:8" ht="24.95" customHeight="1">
      <c r="A49" s="9">
        <v>48</v>
      </c>
      <c r="B49" s="10" t="s">
        <v>332</v>
      </c>
      <c r="C49" s="11">
        <v>84.9</v>
      </c>
      <c r="D49" s="11">
        <v>66.043000000000006</v>
      </c>
      <c r="E49" s="11" t="s">
        <v>155</v>
      </c>
      <c r="F49" s="13" t="s">
        <v>211</v>
      </c>
      <c r="G49" s="13" t="s">
        <v>212</v>
      </c>
      <c r="H49" s="14" t="s">
        <v>249</v>
      </c>
    </row>
    <row r="50" spans="1:8" ht="24.95" customHeight="1">
      <c r="A50" s="9">
        <v>49</v>
      </c>
      <c r="B50" s="10" t="s">
        <v>367</v>
      </c>
      <c r="C50" s="11">
        <v>370</v>
      </c>
      <c r="D50" s="11">
        <v>367.6</v>
      </c>
      <c r="E50" s="12" t="s">
        <v>219</v>
      </c>
      <c r="F50" s="13" t="s">
        <v>269</v>
      </c>
      <c r="G50" s="13" t="s">
        <v>203</v>
      </c>
      <c r="H50" s="14" t="s">
        <v>246</v>
      </c>
    </row>
    <row r="51" spans="1:8" ht="24.95" customHeight="1">
      <c r="A51" s="18">
        <v>50</v>
      </c>
      <c r="B51" s="19" t="s">
        <v>335</v>
      </c>
      <c r="C51" s="20">
        <v>376.1</v>
      </c>
      <c r="D51" s="20">
        <v>370.6</v>
      </c>
      <c r="E51" s="21" t="s">
        <v>220</v>
      </c>
      <c r="F51" s="21" t="s">
        <v>214</v>
      </c>
      <c r="G51" s="22" t="s">
        <v>215</v>
      </c>
      <c r="H51" s="23" t="s">
        <v>246</v>
      </c>
    </row>
    <row r="52" spans="1:8">
      <c r="A52" s="2"/>
      <c r="C52"/>
    </row>
    <row r="53" spans="1:8">
      <c r="A53" s="2"/>
      <c r="C53"/>
    </row>
    <row r="54" spans="1:8">
      <c r="A54" s="2"/>
      <c r="C54"/>
    </row>
    <row r="55" spans="1:8">
      <c r="A55" s="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Andres Morón Alfonso</dc:creator>
  <cp:lastModifiedBy>Daniel Andres Morón Alfonso</cp:lastModifiedBy>
  <dcterms:created xsi:type="dcterms:W3CDTF">2021-03-17T17:13:04Z</dcterms:created>
  <dcterms:modified xsi:type="dcterms:W3CDTF">2024-01-13T16:02:57Z</dcterms:modified>
</cp:coreProperties>
</file>